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gjithshme" sheetId="1" r:id="rId1"/>
    <sheet name="Prokurorite" sheetId="2" r:id="rId2"/>
    <sheet name="Madhor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3" l="1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0" i="3"/>
  <c r="F39" i="3"/>
  <c r="F34" i="3" l="1"/>
  <c r="F4" i="3"/>
  <c r="F19" i="3" s="1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E67" i="3"/>
  <c r="D67" i="3"/>
  <c r="C67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E51" i="3"/>
  <c r="D51" i="3"/>
  <c r="C51" i="3"/>
  <c r="F51" i="3" s="1"/>
  <c r="C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E35" i="3"/>
  <c r="D35" i="3"/>
  <c r="D19" i="3"/>
  <c r="E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C19" i="3"/>
  <c r="F83" i="3" l="1"/>
  <c r="F67" i="3"/>
  <c r="F35" i="3"/>
  <c r="D19" i="2" l="1"/>
  <c r="F91" i="2"/>
  <c r="E91" i="2"/>
  <c r="D91" i="2"/>
  <c r="F83" i="2"/>
  <c r="E83" i="2"/>
  <c r="D83" i="2"/>
  <c r="F73" i="2"/>
  <c r="E73" i="2"/>
  <c r="D73" i="2"/>
  <c r="F65" i="2"/>
  <c r="E65" i="2"/>
  <c r="D65" i="2"/>
  <c r="F55" i="2"/>
  <c r="E55" i="2"/>
  <c r="D55" i="2"/>
  <c r="F47" i="2"/>
  <c r="E47" i="2"/>
  <c r="D47" i="2"/>
  <c r="D37" i="2"/>
  <c r="F37" i="2"/>
  <c r="E37" i="2"/>
  <c r="D29" i="2"/>
  <c r="F29" i="2"/>
  <c r="E2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F19" i="2"/>
  <c r="E19" i="2"/>
  <c r="F11" i="2"/>
  <c r="F21" i="2" s="1"/>
  <c r="E11" i="2"/>
  <c r="D11" i="2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/>
  <c r="D23" i="1"/>
  <c r="C23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5" i="1"/>
  <c r="D15" i="1"/>
  <c r="C15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C11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H11" i="2"/>
  <c r="H21" i="2" s="1"/>
  <c r="I11" i="2"/>
  <c r="J11" i="2"/>
  <c r="K11" i="2"/>
  <c r="L11" i="2"/>
  <c r="M11" i="2"/>
  <c r="N11" i="2"/>
  <c r="O11" i="2"/>
  <c r="P11" i="2"/>
  <c r="Q11" i="2"/>
  <c r="R11" i="2"/>
  <c r="S11" i="2"/>
  <c r="T11" i="2"/>
  <c r="T21" i="2" s="1"/>
  <c r="U11" i="2"/>
  <c r="V11" i="2"/>
  <c r="W11" i="2"/>
  <c r="X11" i="2"/>
  <c r="N21" i="2" l="1"/>
  <c r="X21" i="2"/>
  <c r="L21" i="2"/>
  <c r="V21" i="2"/>
  <c r="E39" i="2"/>
  <c r="D21" i="2"/>
  <c r="P21" i="2"/>
  <c r="Q21" i="2"/>
  <c r="U21" i="2"/>
  <c r="D39" i="2"/>
  <c r="F39" i="2"/>
  <c r="E21" i="2"/>
  <c r="D57" i="2"/>
  <c r="D93" i="2"/>
  <c r="M21" i="2"/>
  <c r="E57" i="2"/>
  <c r="E93" i="2"/>
  <c r="I21" i="2"/>
  <c r="F75" i="2"/>
  <c r="F93" i="2"/>
  <c r="O21" i="2"/>
  <c r="F57" i="2"/>
  <c r="W21" i="2"/>
  <c r="E75" i="2"/>
  <c r="J21" i="2"/>
  <c r="R21" i="2"/>
  <c r="K21" i="2"/>
  <c r="S21" i="2"/>
  <c r="D75" i="2"/>
  <c r="G38" i="2"/>
  <c r="G20" i="2"/>
  <c r="X37" i="2" l="1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X91" i="2"/>
  <c r="X83" i="2"/>
  <c r="X73" i="2"/>
  <c r="X65" i="2"/>
  <c r="X55" i="2"/>
  <c r="X47" i="2"/>
  <c r="X29" i="2"/>
  <c r="W91" i="2"/>
  <c r="V91" i="2"/>
  <c r="U91" i="2"/>
  <c r="W83" i="2"/>
  <c r="V83" i="2"/>
  <c r="U83" i="2"/>
  <c r="W73" i="2"/>
  <c r="V73" i="2"/>
  <c r="U73" i="2"/>
  <c r="W65" i="2"/>
  <c r="V65" i="2"/>
  <c r="U65" i="2"/>
  <c r="W55" i="2"/>
  <c r="V55" i="2"/>
  <c r="U55" i="2"/>
  <c r="W47" i="2"/>
  <c r="V47" i="2"/>
  <c r="U47" i="2"/>
  <c r="W29" i="2"/>
  <c r="V29" i="2"/>
  <c r="U29" i="2"/>
  <c r="T91" i="2"/>
  <c r="S91" i="2"/>
  <c r="R91" i="2"/>
  <c r="T83" i="2"/>
  <c r="S83" i="2"/>
  <c r="R83" i="2"/>
  <c r="T73" i="2"/>
  <c r="S73" i="2"/>
  <c r="R73" i="2"/>
  <c r="T65" i="2"/>
  <c r="S65" i="2"/>
  <c r="R65" i="2"/>
  <c r="T55" i="2"/>
  <c r="S55" i="2"/>
  <c r="R55" i="2"/>
  <c r="T47" i="2"/>
  <c r="S47" i="2"/>
  <c r="R47" i="2"/>
  <c r="T29" i="2"/>
  <c r="S29" i="2"/>
  <c r="R29" i="2"/>
  <c r="Q91" i="2"/>
  <c r="Q83" i="2"/>
  <c r="Q73" i="2"/>
  <c r="Q65" i="2"/>
  <c r="Q55" i="2"/>
  <c r="Q47" i="2"/>
  <c r="Q29" i="2"/>
  <c r="P91" i="2"/>
  <c r="P83" i="2"/>
  <c r="P73" i="2"/>
  <c r="P65" i="2"/>
  <c r="P55" i="2"/>
  <c r="P47" i="2"/>
  <c r="P29" i="2"/>
  <c r="Q93" i="2" l="1"/>
  <c r="V39" i="2"/>
  <c r="W39" i="2"/>
  <c r="T39" i="2"/>
  <c r="R93" i="2"/>
  <c r="P57" i="2"/>
  <c r="X39" i="2"/>
  <c r="S93" i="2"/>
  <c r="X75" i="2"/>
  <c r="V75" i="2"/>
  <c r="R75" i="2"/>
  <c r="W57" i="2"/>
  <c r="U39" i="2"/>
  <c r="R39" i="2"/>
  <c r="S39" i="2"/>
  <c r="X93" i="2"/>
  <c r="T93" i="2"/>
  <c r="P93" i="2"/>
  <c r="U93" i="2"/>
  <c r="V93" i="2"/>
  <c r="W93" i="2"/>
  <c r="S75" i="2"/>
  <c r="U75" i="2"/>
  <c r="W75" i="2"/>
  <c r="U57" i="2"/>
  <c r="R57" i="2"/>
  <c r="Q57" i="2"/>
  <c r="T57" i="2"/>
  <c r="X57" i="2"/>
  <c r="Q39" i="2"/>
  <c r="Q75" i="2"/>
  <c r="V57" i="2"/>
  <c r="P39" i="2"/>
  <c r="S57" i="2"/>
  <c r="T75" i="2"/>
  <c r="P75" i="2"/>
  <c r="G92" i="2"/>
  <c r="G90" i="2"/>
  <c r="G89" i="2"/>
  <c r="G88" i="2"/>
  <c r="G87" i="2"/>
  <c r="G86" i="2"/>
  <c r="G84" i="2"/>
  <c r="G82" i="2"/>
  <c r="G81" i="2"/>
  <c r="G80" i="2"/>
  <c r="G79" i="2"/>
  <c r="G78" i="2"/>
  <c r="G76" i="2"/>
  <c r="G74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6" i="2"/>
  <c r="G54" i="2"/>
  <c r="G53" i="2"/>
  <c r="G52" i="2"/>
  <c r="G51" i="2"/>
  <c r="G50" i="2"/>
  <c r="G49" i="2"/>
  <c r="G48" i="2"/>
  <c r="G46" i="2"/>
  <c r="G45" i="2"/>
  <c r="G44" i="2"/>
  <c r="G43" i="2"/>
  <c r="G42" i="2"/>
  <c r="G41" i="2"/>
  <c r="G40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18" i="2"/>
  <c r="G17" i="2"/>
  <c r="G16" i="2"/>
  <c r="G15" i="2"/>
  <c r="G14" i="2"/>
  <c r="G13" i="2"/>
  <c r="G12" i="2"/>
  <c r="G5" i="2"/>
  <c r="G6" i="2"/>
  <c r="G7" i="2"/>
  <c r="G8" i="2"/>
  <c r="G9" i="2"/>
  <c r="G10" i="2"/>
  <c r="G4" i="2"/>
  <c r="G65" i="2" l="1"/>
  <c r="G75" i="2" s="1"/>
  <c r="G19" i="2"/>
  <c r="G83" i="2"/>
  <c r="G55" i="2"/>
  <c r="G11" i="2"/>
  <c r="G73" i="2"/>
  <c r="G91" i="2"/>
  <c r="G47" i="2"/>
  <c r="G37" i="2"/>
  <c r="G29" i="2"/>
  <c r="G39" i="2" s="1"/>
  <c r="O91" i="2"/>
  <c r="N91" i="2"/>
  <c r="M91" i="2"/>
  <c r="L91" i="2"/>
  <c r="K91" i="2"/>
  <c r="J91" i="2"/>
  <c r="I91" i="2"/>
  <c r="H91" i="2"/>
  <c r="O83" i="2"/>
  <c r="N83" i="2"/>
  <c r="M83" i="2"/>
  <c r="L83" i="2"/>
  <c r="K83" i="2"/>
  <c r="J83" i="2"/>
  <c r="I83" i="2"/>
  <c r="H83" i="2"/>
  <c r="O73" i="2"/>
  <c r="N73" i="2"/>
  <c r="M73" i="2"/>
  <c r="L73" i="2"/>
  <c r="K73" i="2"/>
  <c r="J73" i="2"/>
  <c r="I73" i="2"/>
  <c r="H73" i="2"/>
  <c r="O65" i="2"/>
  <c r="N65" i="2"/>
  <c r="M65" i="2"/>
  <c r="L65" i="2"/>
  <c r="K65" i="2"/>
  <c r="J65" i="2"/>
  <c r="I65" i="2"/>
  <c r="H65" i="2"/>
  <c r="O55" i="2"/>
  <c r="N55" i="2"/>
  <c r="M55" i="2"/>
  <c r="L55" i="2"/>
  <c r="K55" i="2"/>
  <c r="J55" i="2"/>
  <c r="I55" i="2"/>
  <c r="H55" i="2"/>
  <c r="O47" i="2"/>
  <c r="N47" i="2"/>
  <c r="M47" i="2"/>
  <c r="L47" i="2"/>
  <c r="K47" i="2"/>
  <c r="J47" i="2"/>
  <c r="I47" i="2"/>
  <c r="H47" i="2"/>
  <c r="O29" i="2"/>
  <c r="N29" i="2"/>
  <c r="N39" i="2" s="1"/>
  <c r="M29" i="2"/>
  <c r="M39" i="2" s="1"/>
  <c r="L29" i="2"/>
  <c r="K29" i="2"/>
  <c r="K39" i="2" s="1"/>
  <c r="J29" i="2"/>
  <c r="I29" i="2"/>
  <c r="I39" i="2" s="1"/>
  <c r="H29" i="2"/>
  <c r="J75" i="2" l="1"/>
  <c r="I93" i="2"/>
  <c r="K93" i="2"/>
  <c r="L93" i="2"/>
  <c r="G57" i="2"/>
  <c r="O57" i="2"/>
  <c r="K75" i="2"/>
  <c r="L75" i="2"/>
  <c r="G93" i="2"/>
  <c r="I57" i="2"/>
  <c r="M93" i="2"/>
  <c r="J57" i="2"/>
  <c r="G21" i="2"/>
  <c r="H93" i="2"/>
  <c r="N75" i="2"/>
  <c r="M75" i="2"/>
  <c r="M57" i="2"/>
  <c r="L57" i="2"/>
  <c r="H39" i="2"/>
  <c r="N93" i="2"/>
  <c r="I75" i="2"/>
  <c r="N57" i="2"/>
  <c r="O75" i="2"/>
  <c r="O39" i="2"/>
  <c r="L39" i="2"/>
  <c r="O93" i="2"/>
  <c r="J93" i="2"/>
  <c r="H75" i="2"/>
  <c r="J39" i="2"/>
  <c r="K57" i="2"/>
  <c r="H57" i="2"/>
  <c r="D7" i="1"/>
  <c r="F22" i="1"/>
  <c r="F21" i="1"/>
  <c r="F20" i="1"/>
  <c r="F23" i="1" s="1"/>
  <c r="F18" i="1"/>
  <c r="F17" i="1"/>
  <c r="F16" i="1"/>
  <c r="F14" i="1"/>
  <c r="F13" i="1"/>
  <c r="F12" i="1"/>
  <c r="F10" i="1"/>
  <c r="F9" i="1"/>
  <c r="F8" i="1"/>
  <c r="F11" i="1" s="1"/>
  <c r="F6" i="1"/>
  <c r="F5" i="1"/>
  <c r="F4" i="1"/>
  <c r="F7" i="1" s="1"/>
  <c r="E7" i="1"/>
  <c r="C7" i="1"/>
  <c r="F19" i="1" l="1"/>
  <c r="F15" i="1"/>
</calcChain>
</file>

<file path=xl/sharedStrings.xml><?xml version="1.0" encoding="utf-8"?>
<sst xmlns="http://schemas.openxmlformats.org/spreadsheetml/2006/main" count="279" uniqueCount="63">
  <si>
    <t>DKR</t>
  </si>
  <si>
    <t>Viti</t>
  </si>
  <si>
    <t>DP</t>
  </si>
  <si>
    <t>PSRK</t>
  </si>
  <si>
    <t>Total</t>
  </si>
  <si>
    <t>Te zgjidhura gjate vitit</t>
  </si>
  <si>
    <t>Te pazgjidhura gjate vitit</t>
  </si>
  <si>
    <t>Të pranuara gjate vitit raportues</t>
  </si>
  <si>
    <t>Persona</t>
  </si>
  <si>
    <t>1. Prishtinë</t>
  </si>
  <si>
    <t>2. Mitrovicë</t>
  </si>
  <si>
    <t>3. Pejë</t>
  </si>
  <si>
    <t>4. Prizren</t>
  </si>
  <si>
    <t>5. Ferizaj</t>
  </si>
  <si>
    <t>6. Gjilan</t>
  </si>
  <si>
    <t>7. Gjakovë</t>
  </si>
  <si>
    <t>Mënyra e zgjedhjes së kallëzimeve penale sipas përsonave</t>
  </si>
  <si>
    <t>Gjithsej kërkesa për caktimin e paraburgimit</t>
  </si>
  <si>
    <t xml:space="preserve">Hedhje e kallëzimit penal </t>
  </si>
  <si>
    <t>Aktakuzë e drejtëpërdrejt</t>
  </si>
  <si>
    <t>Aktakuzë me kërkesë për Urdhërit ndëshkimor</t>
  </si>
  <si>
    <t>Hetimet e pa përfunduara nga periudha paraprake</t>
  </si>
  <si>
    <t>Aktvendime për fillim të hetimeve (fillimi i hetimeve)</t>
  </si>
  <si>
    <t>Pezullim i hetimeve</t>
  </si>
  <si>
    <t>Rifillim i hetimit të pezulluar</t>
  </si>
  <si>
    <t>Për shkak të Ligjit për Amnisti</t>
  </si>
  <si>
    <t>Aktakuzë pas procedurës hetimore</t>
  </si>
  <si>
    <t>Pushimi i procedurës për shkak të parashkrimit</t>
  </si>
  <si>
    <t>Propozim për shqiptimin e masave për trajtim të detyrueshëm</t>
  </si>
  <si>
    <t>Cedim në kompetencë</t>
  </si>
  <si>
    <t>Kërkesa të aprovuara per paraburgim</t>
  </si>
  <si>
    <t xml:space="preserve">Kallëzime të dërguara në Departamentin për Kundërvajtje </t>
  </si>
  <si>
    <t>Gjithsej hetime në punë gjatë periudhës raportuese</t>
  </si>
  <si>
    <t>Hetime të pa pëfunduara në fund të periudhës raportuese</t>
  </si>
  <si>
    <t>Pezullim i hetimeve Për shkak të Ligjit për Amnisti</t>
  </si>
  <si>
    <t>01. Veprat penale kundër rendit kushtetues dhe sigurisë së Republikës së Kosovës - Neni 121-134 KPK i ri</t>
  </si>
  <si>
    <t>02. Veprat penale lidhur me terrorizmin -Neni 136-145 KPK i ri ; Neni 110-113 KPK i vjetër</t>
  </si>
  <si>
    <t>03. Veprat penale kundër njerëzimit dhe vlerave të mbrojtura me të drejtën ndërkombëtare- Neni 148-169 Dhe 173-177 KPK i ri  ; Neni 116-137 KPK i Vjetër</t>
  </si>
  <si>
    <t>04. Veprat penale të vrasjeve - Neni 178-181 KPK i ri ; Neni 146-149 KPK i Vjetër</t>
  </si>
  <si>
    <t>05. Veprat penale kundër lirive dhe të drejtave të njeriut -Neni  193-196 KPK i ri ; Neni 158-162 KPK i vjetër</t>
  </si>
  <si>
    <t>06. Veprat penale kundër integritetit seksual  -Neni 230-243 KPK i ri; Neni 193- 204 KPK i vjetër</t>
  </si>
  <si>
    <t>07. Veprat penale kundër  martesës dhe familjes - Neni 244-254 KPK i ri ; Neni 205-214 KPK i vjetër</t>
  </si>
  <si>
    <t>08. Veprat penale kundër ekonomisë -Neni 284-307,309- 314 KPK i ri; Neni 232-249 KPK i vjetër</t>
  </si>
  <si>
    <t>09. Veprat penale kunder pasurisë lidhur me pushtimin e saj të paligjshëm- Neni 330-333 KPK i ri; Neni 259,259 A, 259 B,259 C KPK i vjetër</t>
  </si>
  <si>
    <t>10. Kontrabandim i mallrave -Neni 317 KPK i ri ; Neni 273 KPK i vjetër</t>
  </si>
  <si>
    <t>11. Veprat penale që kanë të bëjnë me procesin zgjedhor -Neni 210 - 220 KPK i ri ; Neni -176-181 KPK i vjetër</t>
  </si>
  <si>
    <t>12. Krimet Kibernetike - Ligji Nr.03/L-166 KPK i ri</t>
  </si>
  <si>
    <t>13. Veprat penale lidhur me Dhunën në Familje  - Neni 169 par.3,179 par.3,185,186 par.2, 187,188,189,195,196, 200, 230 par.8 dhe 9, 232 par 8 dhe 9, 233 par 8,9, 234 par. 8,9, 235 par.8, 238,241,243, 246 par.3 dhe 4, 247 par.2, 249 par.2, 250,251,252,332</t>
  </si>
  <si>
    <t>14. Veprat penale -sulmet dhe kërcënimet ndaj gazetarëve</t>
  </si>
  <si>
    <t>15. Veprat penale -sulmet kundër komunitetit LGBT</t>
  </si>
  <si>
    <t>Totali</t>
  </si>
  <si>
    <t xml:space="preserve">Departamenti </t>
  </si>
  <si>
    <t>Aktakuzë e drejtpërdrejt</t>
  </si>
  <si>
    <t>Aktakuzë me kërkesë për Urdhër Ndëshkimor</t>
  </si>
  <si>
    <t>Aktvendim për fillim të hetimit (fillimi i hetimeve)</t>
  </si>
  <si>
    <t>Pezullim i hetimit</t>
  </si>
  <si>
    <t xml:space="preserve">Mënyra e zgjedhjes së kallëzimeve penale sipas përsonave </t>
  </si>
  <si>
    <t>Prokurorite</t>
  </si>
  <si>
    <t>Gjithsejt gjate vitit ne pune</t>
  </si>
  <si>
    <t>Mënyra e zgjedhjes së kallëzimeve penale sipas përsonave -ne Prokurori</t>
  </si>
  <si>
    <t>Veprat Penale</t>
  </si>
  <si>
    <t xml:space="preserve">Gjithsej në punë gjate vitit </t>
  </si>
  <si>
    <t>Mënyra e zgjedhjes së kallëzimeve penale sipas përsonave -ne  Prokurori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</si>
</sst>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6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2" borderId="8" xfId="0" applyFont="1" applyFill="1" applyBorder="1" applyAlignment="1">
      <alignment vertical="center" wrapText="1"/>
    </xf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3" xfId="1" applyNumberFormat="1" applyFont="1" applyFill="1" applyBorder="1"/>
    <xf numFmtId="164" fontId="0" fillId="0" borderId="12" xfId="1" applyNumberFormat="1" applyFont="1" applyBorder="1"/>
    <xf numFmtId="164" fontId="0" fillId="2" borderId="24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21" xfId="1" applyNumberFormat="1" applyFont="1" applyFill="1" applyBorder="1"/>
    <xf numFmtId="0" fontId="2" fillId="2" borderId="20" xfId="0" applyFont="1" applyFill="1" applyBorder="1" applyAlignment="1">
      <alignment vertical="center" wrapText="1"/>
    </xf>
    <xf numFmtId="164" fontId="0" fillId="0" borderId="22" xfId="1" applyNumberFormat="1" applyFont="1" applyBorder="1"/>
    <xf numFmtId="164" fontId="0" fillId="0" borderId="19" xfId="1" applyNumberFormat="1" applyFont="1" applyBorder="1"/>
    <xf numFmtId="164" fontId="0" fillId="2" borderId="20" xfId="1" applyNumberFormat="1" applyFont="1" applyFill="1" applyBorder="1"/>
    <xf numFmtId="164" fontId="0" fillId="0" borderId="18" xfId="1" applyNumberFormat="1" applyFont="1" applyBorder="1"/>
    <xf numFmtId="164" fontId="0" fillId="2" borderId="25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19" xfId="1" applyNumberFormat="1" applyFont="1" applyFill="1" applyBorder="1"/>
    <xf numFmtId="164" fontId="0" fillId="2" borderId="20" xfId="1" applyNumberFormat="1" applyFont="1" applyFill="1" applyBorder="1" applyAlignment="1">
      <alignment vertical="center"/>
    </xf>
    <xf numFmtId="0" fontId="0" fillId="0" borderId="11" xfId="0" applyBorder="1"/>
    <xf numFmtId="0" fontId="0" fillId="2" borderId="8" xfId="0" applyFill="1" applyBorder="1"/>
    <xf numFmtId="0" fontId="0" fillId="2" borderId="23" xfId="0" applyFill="1" applyBorder="1"/>
    <xf numFmtId="164" fontId="0" fillId="2" borderId="27" xfId="1" applyNumberFormat="1" applyFont="1" applyFill="1" applyBorder="1"/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30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1" xfId="0" applyBorder="1"/>
    <xf numFmtId="0" fontId="0" fillId="2" borderId="33" xfId="0" applyFill="1" applyBorder="1" applyAlignment="1">
      <alignment wrapText="1"/>
    </xf>
    <xf numFmtId="0" fontId="0" fillId="2" borderId="33" xfId="0" applyFill="1" applyBorder="1"/>
    <xf numFmtId="0" fontId="0" fillId="2" borderId="34" xfId="0" applyFill="1" applyBorder="1"/>
    <xf numFmtId="0" fontId="2" fillId="2" borderId="3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26" xfId="0" applyBorder="1"/>
    <xf numFmtId="0" fontId="0" fillId="2" borderId="32" xfId="0" applyFill="1" applyBorder="1"/>
    <xf numFmtId="0" fontId="0" fillId="0" borderId="29" xfId="0" applyBorder="1"/>
    <xf numFmtId="164" fontId="0" fillId="3" borderId="1" xfId="1" applyNumberFormat="1" applyFont="1" applyFill="1" applyBorder="1"/>
    <xf numFmtId="164" fontId="0" fillId="3" borderId="19" xfId="1" applyNumberFormat="1" applyFont="1" applyFill="1" applyBorder="1"/>
    <xf numFmtId="0" fontId="0" fillId="2" borderId="17" xfId="0" applyFill="1" applyBorder="1" applyAlignment="1">
      <alignment horizontal="left" vertical="center"/>
    </xf>
    <xf numFmtId="0" fontId="0" fillId="0" borderId="23" xfId="0" applyBorder="1" applyAlignment="1"/>
    <xf numFmtId="0" fontId="0" fillId="0" borderId="11" xfId="0" applyBorder="1" applyAlignment="1"/>
    <xf numFmtId="0" fontId="0" fillId="4" borderId="23" xfId="0" applyFill="1" applyBorder="1" applyAlignment="1"/>
    <xf numFmtId="0" fontId="0" fillId="4" borderId="11" xfId="0" applyFill="1" applyBorder="1" applyAlignment="1"/>
    <xf numFmtId="0" fontId="0" fillId="2" borderId="31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19" xfId="1" applyNumberFormat="1" applyFont="1" applyFill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0" fillId="0" borderId="11" xfId="1" applyNumberFormat="1" applyFont="1" applyFill="1" applyBorder="1"/>
    <xf numFmtId="164" fontId="0" fillId="0" borderId="3" xfId="1" applyNumberFormat="1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33" xfId="0" applyFill="1" applyBorder="1" applyAlignment="1">
      <alignment horizontal="left" vertical="center"/>
    </xf>
    <xf numFmtId="0" fontId="0" fillId="4" borderId="22" xfId="0" applyFill="1" applyBorder="1"/>
    <xf numFmtId="0" fontId="0" fillId="4" borderId="19" xfId="0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19" xfId="1" applyNumberFormat="1" applyFon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0" fillId="4" borderId="31" xfId="0" applyFill="1" applyBorder="1"/>
    <xf numFmtId="0" fontId="0" fillId="4" borderId="0" xfId="0" applyFill="1" applyBorder="1"/>
    <xf numFmtId="0" fontId="0" fillId="4" borderId="28" xfId="0" applyFill="1" applyBorder="1"/>
    <xf numFmtId="0" fontId="0" fillId="4" borderId="30" xfId="0" applyFill="1" applyBorder="1"/>
    <xf numFmtId="0" fontId="0" fillId="4" borderId="26" xfId="0" applyFill="1" applyBorder="1"/>
    <xf numFmtId="0" fontId="0" fillId="4" borderId="29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Normal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D16" sqref="D16"/>
    </sheetView>
  </sheetViews>
  <sheetFormatPr defaultRowHeight="15" x14ac:dyDescent="0.25"/>
  <cols>
    <col min="1" max="1" width="9.5703125" bestFit="1" customWidth="1"/>
    <col min="2" max="2" width="15.7109375" customWidth="1"/>
    <col min="3" max="6" width="13" customWidth="1"/>
    <col min="7" max="8" width="14.5703125" customWidth="1"/>
    <col min="9" max="9" width="10" bestFit="1" customWidth="1"/>
    <col min="10" max="10" width="14.42578125" customWidth="1"/>
    <col min="11" max="11" width="18.42578125" customWidth="1"/>
    <col min="12" max="12" width="12.85546875" customWidth="1"/>
    <col min="13" max="13" width="11.85546875" bestFit="1" customWidth="1"/>
    <col min="14" max="14" width="14.5703125" bestFit="1" customWidth="1"/>
    <col min="15" max="16" width="10" bestFit="1" customWidth="1"/>
    <col min="17" max="17" width="12.42578125" bestFit="1" customWidth="1"/>
    <col min="18" max="18" width="17.85546875" bestFit="1" customWidth="1"/>
    <col min="19" max="19" width="14.85546875" customWidth="1"/>
    <col min="20" max="20" width="10" bestFit="1" customWidth="1"/>
    <col min="21" max="21" width="12.42578125" bestFit="1" customWidth="1"/>
    <col min="22" max="22" width="17.85546875" bestFit="1" customWidth="1"/>
    <col min="23" max="23" width="14.85546875" customWidth="1"/>
  </cols>
  <sheetData>
    <row r="1" spans="1:23" ht="15.75" thickBot="1" x14ac:dyDescent="0.3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</row>
    <row r="2" spans="1:23" s="1" customFormat="1" x14ac:dyDescent="0.25">
      <c r="A2" s="70" t="s">
        <v>1</v>
      </c>
      <c r="B2" s="72" t="s">
        <v>51</v>
      </c>
      <c r="C2" s="65" t="s">
        <v>8</v>
      </c>
      <c r="D2" s="65"/>
      <c r="E2" s="65"/>
      <c r="F2" s="66"/>
      <c r="G2" s="67" t="s">
        <v>16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s="1" customFormat="1" ht="120.75" thickBot="1" x14ac:dyDescent="0.3">
      <c r="A3" s="71"/>
      <c r="B3" s="73"/>
      <c r="C3" s="11" t="s">
        <v>61</v>
      </c>
      <c r="D3" s="11" t="s">
        <v>7</v>
      </c>
      <c r="E3" s="11" t="s">
        <v>5</v>
      </c>
      <c r="F3" s="25" t="s">
        <v>6</v>
      </c>
      <c r="G3" s="4" t="s">
        <v>17</v>
      </c>
      <c r="H3" s="5" t="s">
        <v>30</v>
      </c>
      <c r="I3" s="5" t="s">
        <v>18</v>
      </c>
      <c r="J3" s="5" t="s">
        <v>31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32</v>
      </c>
      <c r="P3" s="5" t="s">
        <v>23</v>
      </c>
      <c r="Q3" s="5" t="s">
        <v>24</v>
      </c>
      <c r="R3" s="5" t="s">
        <v>25</v>
      </c>
      <c r="S3" s="5" t="s">
        <v>26</v>
      </c>
      <c r="T3" s="5" t="s">
        <v>33</v>
      </c>
      <c r="U3" s="5" t="s">
        <v>27</v>
      </c>
      <c r="V3" s="5" t="s">
        <v>28</v>
      </c>
      <c r="W3" s="6" t="s">
        <v>29</v>
      </c>
    </row>
    <row r="4" spans="1:23" x14ac:dyDescent="0.25">
      <c r="A4" s="74">
        <v>2016</v>
      </c>
      <c r="B4" s="7" t="s">
        <v>0</v>
      </c>
      <c r="C4" s="12">
        <v>9257</v>
      </c>
      <c r="D4" s="12">
        <v>3662</v>
      </c>
      <c r="E4" s="12">
        <v>5111</v>
      </c>
      <c r="F4" s="26">
        <f>C4-E4</f>
        <v>4146</v>
      </c>
      <c r="G4" s="20">
        <v>823</v>
      </c>
      <c r="H4" s="12">
        <v>530</v>
      </c>
      <c r="I4" s="12">
        <v>622</v>
      </c>
      <c r="J4" s="12">
        <v>0</v>
      </c>
      <c r="K4" s="12">
        <v>178</v>
      </c>
      <c r="L4" s="7">
        <v>4</v>
      </c>
      <c r="M4" s="7">
        <v>914</v>
      </c>
      <c r="N4" s="7">
        <v>2461</v>
      </c>
      <c r="O4" s="7">
        <v>3375</v>
      </c>
      <c r="P4" s="7">
        <v>195</v>
      </c>
      <c r="Q4" s="7">
        <v>3</v>
      </c>
      <c r="R4" s="7">
        <v>1</v>
      </c>
      <c r="S4" s="7">
        <v>2259</v>
      </c>
      <c r="T4" s="7">
        <v>648</v>
      </c>
      <c r="U4" s="7">
        <v>0</v>
      </c>
      <c r="V4" s="7">
        <v>5</v>
      </c>
      <c r="W4" s="8">
        <v>1575</v>
      </c>
    </row>
    <row r="5" spans="1:23" x14ac:dyDescent="0.25">
      <c r="A5" s="75"/>
      <c r="B5" s="2" t="s">
        <v>2</v>
      </c>
      <c r="C5" s="9">
        <v>59078</v>
      </c>
      <c r="D5" s="9">
        <v>28288</v>
      </c>
      <c r="E5" s="9">
        <v>30505</v>
      </c>
      <c r="F5" s="27">
        <f t="shared" ref="F5:F22" si="0">C5-E5</f>
        <v>28573</v>
      </c>
      <c r="G5" s="21">
        <v>991</v>
      </c>
      <c r="H5" s="9">
        <v>761</v>
      </c>
      <c r="I5" s="9">
        <v>5008</v>
      </c>
      <c r="J5" s="9">
        <v>436</v>
      </c>
      <c r="K5" s="9">
        <v>14509</v>
      </c>
      <c r="L5" s="2">
        <v>5347</v>
      </c>
      <c r="M5" s="2">
        <v>3861</v>
      </c>
      <c r="N5" s="2">
        <v>3521</v>
      </c>
      <c r="O5" s="2">
        <v>7382</v>
      </c>
      <c r="P5" s="2">
        <v>85</v>
      </c>
      <c r="Q5" s="2">
        <v>2</v>
      </c>
      <c r="R5" s="2">
        <v>2</v>
      </c>
      <c r="S5" s="2">
        <v>3933</v>
      </c>
      <c r="T5" s="2">
        <v>2721</v>
      </c>
      <c r="U5" s="2">
        <v>8</v>
      </c>
      <c r="V5" s="2">
        <v>62</v>
      </c>
      <c r="W5" s="3">
        <v>910</v>
      </c>
    </row>
    <row r="6" spans="1:23" x14ac:dyDescent="0.25">
      <c r="A6" s="75"/>
      <c r="B6" s="2" t="s">
        <v>3</v>
      </c>
      <c r="C6" s="9">
        <v>2494</v>
      </c>
      <c r="D6" s="9">
        <v>251</v>
      </c>
      <c r="E6" s="9">
        <v>769</v>
      </c>
      <c r="F6" s="27">
        <f t="shared" si="0"/>
        <v>1725</v>
      </c>
      <c r="G6" s="21">
        <v>51</v>
      </c>
      <c r="H6" s="9">
        <v>44</v>
      </c>
      <c r="I6" s="9">
        <v>32</v>
      </c>
      <c r="J6" s="9">
        <v>0</v>
      </c>
      <c r="K6" s="9">
        <v>0</v>
      </c>
      <c r="L6" s="2">
        <v>0</v>
      </c>
      <c r="M6" s="2">
        <v>878</v>
      </c>
      <c r="N6" s="2">
        <v>259</v>
      </c>
      <c r="O6" s="2">
        <v>1137</v>
      </c>
      <c r="P6" s="2">
        <v>192</v>
      </c>
      <c r="Q6" s="2">
        <v>63</v>
      </c>
      <c r="R6" s="2">
        <v>0</v>
      </c>
      <c r="S6" s="2">
        <v>352</v>
      </c>
      <c r="T6" s="2">
        <v>434</v>
      </c>
      <c r="U6" s="2">
        <v>0</v>
      </c>
      <c r="V6" s="2">
        <v>0</v>
      </c>
      <c r="W6" s="3">
        <v>34</v>
      </c>
    </row>
    <row r="7" spans="1:23" ht="15.75" thickBot="1" x14ac:dyDescent="0.3">
      <c r="A7" s="76"/>
      <c r="B7" s="39" t="s">
        <v>4</v>
      </c>
      <c r="C7" s="13">
        <f t="shared" ref="C7:D7" si="1">SUM(C4:C6)</f>
        <v>70829</v>
      </c>
      <c r="D7" s="13">
        <f t="shared" si="1"/>
        <v>32201</v>
      </c>
      <c r="E7" s="13">
        <f>SUM(E4:E6)</f>
        <v>36385</v>
      </c>
      <c r="F7" s="13">
        <f>SUM(F4:F6)</f>
        <v>34444</v>
      </c>
      <c r="G7" s="13">
        <f t="shared" ref="G7:W7" si="2">SUM(G4:G6)</f>
        <v>1865</v>
      </c>
      <c r="H7" s="13">
        <f t="shared" si="2"/>
        <v>1335</v>
      </c>
      <c r="I7" s="13">
        <f t="shared" si="2"/>
        <v>5662</v>
      </c>
      <c r="J7" s="13">
        <f t="shared" si="2"/>
        <v>436</v>
      </c>
      <c r="K7" s="13">
        <f t="shared" si="2"/>
        <v>14687</v>
      </c>
      <c r="L7" s="13">
        <f t="shared" si="2"/>
        <v>5351</v>
      </c>
      <c r="M7" s="13">
        <f t="shared" si="2"/>
        <v>5653</v>
      </c>
      <c r="N7" s="13">
        <f t="shared" si="2"/>
        <v>6241</v>
      </c>
      <c r="O7" s="13">
        <f t="shared" si="2"/>
        <v>11894</v>
      </c>
      <c r="P7" s="13">
        <f t="shared" si="2"/>
        <v>472</v>
      </c>
      <c r="Q7" s="13">
        <f t="shared" si="2"/>
        <v>68</v>
      </c>
      <c r="R7" s="13">
        <f t="shared" si="2"/>
        <v>3</v>
      </c>
      <c r="S7" s="13">
        <f t="shared" si="2"/>
        <v>6544</v>
      </c>
      <c r="T7" s="13">
        <f t="shared" si="2"/>
        <v>3803</v>
      </c>
      <c r="U7" s="13">
        <f t="shared" si="2"/>
        <v>8</v>
      </c>
      <c r="V7" s="13">
        <f t="shared" si="2"/>
        <v>67</v>
      </c>
      <c r="W7" s="13">
        <f t="shared" si="2"/>
        <v>2519</v>
      </c>
    </row>
    <row r="8" spans="1:23" x14ac:dyDescent="0.25">
      <c r="A8" s="74">
        <v>2017</v>
      </c>
      <c r="B8" s="7" t="s">
        <v>0</v>
      </c>
      <c r="C8" s="12">
        <v>7255</v>
      </c>
      <c r="D8" s="12">
        <v>2524</v>
      </c>
      <c r="E8" s="12">
        <v>3993</v>
      </c>
      <c r="F8" s="26">
        <f t="shared" si="0"/>
        <v>3262</v>
      </c>
      <c r="G8" s="20">
        <v>652</v>
      </c>
      <c r="H8" s="12">
        <v>412</v>
      </c>
      <c r="I8" s="12">
        <v>782</v>
      </c>
      <c r="J8" s="12">
        <v>2</v>
      </c>
      <c r="K8" s="12">
        <v>108</v>
      </c>
      <c r="L8" s="12">
        <v>2</v>
      </c>
      <c r="M8" s="12">
        <v>1359</v>
      </c>
      <c r="N8" s="12">
        <v>1886</v>
      </c>
      <c r="O8" s="12">
        <v>3245</v>
      </c>
      <c r="P8" s="12">
        <v>165</v>
      </c>
      <c r="Q8" s="12">
        <v>3</v>
      </c>
      <c r="R8" s="12">
        <v>0</v>
      </c>
      <c r="S8" s="12">
        <v>1812</v>
      </c>
      <c r="T8" s="12">
        <v>900</v>
      </c>
      <c r="U8" s="12">
        <v>2</v>
      </c>
      <c r="V8" s="12">
        <v>1</v>
      </c>
      <c r="W8" s="15">
        <v>753</v>
      </c>
    </row>
    <row r="9" spans="1:23" x14ac:dyDescent="0.25">
      <c r="A9" s="75"/>
      <c r="B9" s="98" t="s">
        <v>2</v>
      </c>
      <c r="C9" s="99">
        <v>57777</v>
      </c>
      <c r="D9" s="99">
        <v>28966</v>
      </c>
      <c r="E9" s="99">
        <v>38024</v>
      </c>
      <c r="F9" s="100">
        <f t="shared" si="0"/>
        <v>19753</v>
      </c>
      <c r="G9" s="101">
        <v>917</v>
      </c>
      <c r="H9" s="99">
        <v>720</v>
      </c>
      <c r="I9" s="99">
        <v>8583</v>
      </c>
      <c r="J9" s="99">
        <v>569</v>
      </c>
      <c r="K9" s="99">
        <v>15087</v>
      </c>
      <c r="L9" s="99">
        <v>6503</v>
      </c>
      <c r="M9" s="99">
        <v>3874</v>
      </c>
      <c r="N9" s="99">
        <v>6112</v>
      </c>
      <c r="O9" s="99">
        <v>9986</v>
      </c>
      <c r="P9" s="99">
        <v>64</v>
      </c>
      <c r="Q9" s="99">
        <v>4</v>
      </c>
      <c r="R9" s="99">
        <v>1</v>
      </c>
      <c r="S9" s="99">
        <v>5674</v>
      </c>
      <c r="T9" s="99">
        <v>3149</v>
      </c>
      <c r="U9" s="9">
        <v>1</v>
      </c>
      <c r="V9" s="9">
        <v>125</v>
      </c>
      <c r="W9" s="16">
        <v>888</v>
      </c>
    </row>
    <row r="10" spans="1:23" x14ac:dyDescent="0.25">
      <c r="A10" s="75"/>
      <c r="B10" s="2" t="s">
        <v>3</v>
      </c>
      <c r="C10" s="9">
        <v>1975</v>
      </c>
      <c r="D10" s="9">
        <v>250</v>
      </c>
      <c r="E10" s="9">
        <v>452</v>
      </c>
      <c r="F10" s="27">
        <f t="shared" si="0"/>
        <v>1523</v>
      </c>
      <c r="G10" s="21">
        <v>20</v>
      </c>
      <c r="H10" s="9">
        <v>19</v>
      </c>
      <c r="I10" s="9">
        <v>31</v>
      </c>
      <c r="J10" s="9">
        <v>0</v>
      </c>
      <c r="K10" s="9">
        <v>1</v>
      </c>
      <c r="L10" s="9">
        <v>0</v>
      </c>
      <c r="M10" s="9">
        <v>434</v>
      </c>
      <c r="N10" s="9">
        <v>199</v>
      </c>
      <c r="O10" s="9">
        <v>633</v>
      </c>
      <c r="P10" s="9">
        <v>49</v>
      </c>
      <c r="Q10" s="9">
        <v>20</v>
      </c>
      <c r="R10" s="9">
        <v>0</v>
      </c>
      <c r="S10" s="9">
        <v>109</v>
      </c>
      <c r="T10" s="9">
        <v>324</v>
      </c>
      <c r="U10" s="9">
        <v>0</v>
      </c>
      <c r="V10" s="9">
        <v>0</v>
      </c>
      <c r="W10" s="16">
        <v>111</v>
      </c>
    </row>
    <row r="11" spans="1:23" ht="15.75" thickBot="1" x14ac:dyDescent="0.3">
      <c r="A11" s="76"/>
      <c r="B11" s="39" t="s">
        <v>4</v>
      </c>
      <c r="C11" s="13">
        <f t="shared" ref="C11:D11" si="3">SUM(C8:C10)</f>
        <v>67007</v>
      </c>
      <c r="D11" s="13">
        <f t="shared" si="3"/>
        <v>31740</v>
      </c>
      <c r="E11" s="13">
        <f>SUM(E8:E10)</f>
        <v>42469</v>
      </c>
      <c r="F11" s="28">
        <f>SUM(F8:F10)</f>
        <v>24538</v>
      </c>
      <c r="G11" s="28">
        <f t="shared" ref="G11" si="4">SUM(G8:G10)</f>
        <v>1589</v>
      </c>
      <c r="H11" s="28">
        <f t="shared" ref="H11" si="5">SUM(H8:H10)</f>
        <v>1151</v>
      </c>
      <c r="I11" s="28">
        <f t="shared" ref="I11" si="6">SUM(I8:I10)</f>
        <v>9396</v>
      </c>
      <c r="J11" s="28">
        <f t="shared" ref="J11" si="7">SUM(J8:J10)</f>
        <v>571</v>
      </c>
      <c r="K11" s="28">
        <f t="shared" ref="K11" si="8">SUM(K8:K10)</f>
        <v>15196</v>
      </c>
      <c r="L11" s="28">
        <f t="shared" ref="L11" si="9">SUM(L8:L10)</f>
        <v>6505</v>
      </c>
      <c r="M11" s="28">
        <f t="shared" ref="M11" si="10">SUM(M8:M10)</f>
        <v>5667</v>
      </c>
      <c r="N11" s="28">
        <f t="shared" ref="N11" si="11">SUM(N8:N10)</f>
        <v>8197</v>
      </c>
      <c r="O11" s="28">
        <f t="shared" ref="O11" si="12">SUM(O8:O10)</f>
        <v>13864</v>
      </c>
      <c r="P11" s="28">
        <f t="shared" ref="P11" si="13">SUM(P8:P10)</f>
        <v>278</v>
      </c>
      <c r="Q11" s="28">
        <f t="shared" ref="Q11" si="14">SUM(Q8:Q10)</f>
        <v>27</v>
      </c>
      <c r="R11" s="28">
        <f t="shared" ref="R11" si="15">SUM(R8:R10)</f>
        <v>1</v>
      </c>
      <c r="S11" s="28">
        <f t="shared" ref="S11" si="16">SUM(S8:S10)</f>
        <v>7595</v>
      </c>
      <c r="T11" s="28">
        <f t="shared" ref="T11" si="17">SUM(T8:T10)</f>
        <v>4373</v>
      </c>
      <c r="U11" s="28">
        <f t="shared" ref="U11" si="18">SUM(U8:U10)</f>
        <v>3</v>
      </c>
      <c r="V11" s="28">
        <f t="shared" ref="V11" si="19">SUM(V8:V10)</f>
        <v>126</v>
      </c>
      <c r="W11" s="28">
        <f t="shared" ref="W11" si="20">SUM(W8:W10)</f>
        <v>1752</v>
      </c>
    </row>
    <row r="12" spans="1:23" x14ac:dyDescent="0.25">
      <c r="A12" s="77">
        <v>2018</v>
      </c>
      <c r="B12" s="38" t="s">
        <v>0</v>
      </c>
      <c r="C12" s="10">
        <v>6096</v>
      </c>
      <c r="D12" s="10">
        <v>2834</v>
      </c>
      <c r="E12" s="10">
        <v>3447</v>
      </c>
      <c r="F12" s="29">
        <f t="shared" si="0"/>
        <v>2649</v>
      </c>
      <c r="G12" s="23">
        <v>612</v>
      </c>
      <c r="H12" s="10">
        <v>455</v>
      </c>
      <c r="I12" s="10">
        <v>877</v>
      </c>
      <c r="J12" s="10">
        <v>0</v>
      </c>
      <c r="K12" s="10">
        <v>72</v>
      </c>
      <c r="L12" s="10">
        <v>5</v>
      </c>
      <c r="M12" s="10">
        <v>439</v>
      </c>
      <c r="N12" s="10">
        <v>2075</v>
      </c>
      <c r="O12" s="103">
        <v>2514</v>
      </c>
      <c r="P12" s="10">
        <v>148</v>
      </c>
      <c r="Q12" s="10">
        <v>10</v>
      </c>
      <c r="R12" s="10">
        <v>4</v>
      </c>
      <c r="S12" s="10">
        <v>1567</v>
      </c>
      <c r="T12" s="103">
        <v>383</v>
      </c>
      <c r="U12" s="10">
        <v>0</v>
      </c>
      <c r="V12" s="10">
        <v>9</v>
      </c>
      <c r="W12" s="18">
        <v>353</v>
      </c>
    </row>
    <row r="13" spans="1:23" x14ac:dyDescent="0.25">
      <c r="A13" s="75"/>
      <c r="B13" s="2" t="s">
        <v>2</v>
      </c>
      <c r="C13" s="9">
        <v>51186</v>
      </c>
      <c r="D13" s="9">
        <v>31433</v>
      </c>
      <c r="E13" s="9">
        <v>34933</v>
      </c>
      <c r="F13" s="27">
        <f t="shared" si="0"/>
        <v>16253</v>
      </c>
      <c r="G13" s="21">
        <v>1125</v>
      </c>
      <c r="H13" s="9">
        <v>977</v>
      </c>
      <c r="I13" s="9">
        <v>9126</v>
      </c>
      <c r="J13" s="9">
        <v>445</v>
      </c>
      <c r="K13" s="9">
        <v>12774</v>
      </c>
      <c r="L13" s="9">
        <v>5333</v>
      </c>
      <c r="M13" s="9">
        <v>3533</v>
      </c>
      <c r="N13" s="9">
        <v>6631</v>
      </c>
      <c r="O13" s="99">
        <v>10164</v>
      </c>
      <c r="P13" s="9">
        <v>55</v>
      </c>
      <c r="Q13" s="9">
        <v>11</v>
      </c>
      <c r="R13" s="9">
        <v>0</v>
      </c>
      <c r="S13" s="9">
        <v>5968</v>
      </c>
      <c r="T13" s="99">
        <v>3090</v>
      </c>
      <c r="U13" s="9">
        <v>0</v>
      </c>
      <c r="V13" s="9">
        <v>81</v>
      </c>
      <c r="W13" s="16">
        <v>545</v>
      </c>
    </row>
    <row r="14" spans="1:23" x14ac:dyDescent="0.25">
      <c r="A14" s="75"/>
      <c r="B14" s="2" t="s">
        <v>3</v>
      </c>
      <c r="C14" s="9">
        <v>1914</v>
      </c>
      <c r="D14" s="9">
        <v>148</v>
      </c>
      <c r="E14" s="9">
        <v>285</v>
      </c>
      <c r="F14" s="27">
        <f t="shared" si="0"/>
        <v>1629</v>
      </c>
      <c r="G14" s="21">
        <v>42</v>
      </c>
      <c r="H14" s="9">
        <v>42</v>
      </c>
      <c r="I14" s="9">
        <v>28</v>
      </c>
      <c r="J14" s="9">
        <v>0</v>
      </c>
      <c r="K14" s="9">
        <v>0</v>
      </c>
      <c r="L14" s="9">
        <v>0</v>
      </c>
      <c r="M14" s="9">
        <v>773</v>
      </c>
      <c r="N14" s="9">
        <v>108</v>
      </c>
      <c r="O14" s="9">
        <v>881</v>
      </c>
      <c r="P14" s="9">
        <v>36</v>
      </c>
      <c r="Q14" s="9">
        <v>25</v>
      </c>
      <c r="R14" s="9">
        <v>0</v>
      </c>
      <c r="S14" s="9">
        <v>98</v>
      </c>
      <c r="T14" s="99">
        <v>698</v>
      </c>
      <c r="U14" s="9">
        <v>0</v>
      </c>
      <c r="V14" s="9">
        <v>1</v>
      </c>
      <c r="W14" s="16">
        <v>73</v>
      </c>
    </row>
    <row r="15" spans="1:23" ht="15.75" thickBot="1" x14ac:dyDescent="0.3">
      <c r="A15" s="78"/>
      <c r="B15" s="40" t="s">
        <v>4</v>
      </c>
      <c r="C15" s="17">
        <f t="shared" ref="C15:D15" si="21">SUM(C12:C14)</f>
        <v>59196</v>
      </c>
      <c r="D15" s="17">
        <f t="shared" si="21"/>
        <v>34415</v>
      </c>
      <c r="E15" s="17">
        <f>SUM(E12:E14)</f>
        <v>38665</v>
      </c>
      <c r="F15" s="30">
        <f>SUM(F12:F14)</f>
        <v>20531</v>
      </c>
      <c r="G15" s="24">
        <f t="shared" ref="G15" si="22">SUM(G12:G14)</f>
        <v>1779</v>
      </c>
      <c r="H15" s="17">
        <f t="shared" ref="H15" si="23">SUM(H12:H14)</f>
        <v>1474</v>
      </c>
      <c r="I15" s="17">
        <f t="shared" ref="I15" si="24">SUM(I12:I14)</f>
        <v>10031</v>
      </c>
      <c r="J15" s="17">
        <f t="shared" ref="J15" si="25">SUM(J12:J14)</f>
        <v>445</v>
      </c>
      <c r="K15" s="17">
        <f t="shared" ref="K15" si="26">SUM(K12:K14)</f>
        <v>12846</v>
      </c>
      <c r="L15" s="17">
        <f t="shared" ref="L15" si="27">SUM(L12:L14)</f>
        <v>5338</v>
      </c>
      <c r="M15" s="17">
        <f t="shared" ref="M15" si="28">SUM(M12:M14)</f>
        <v>4745</v>
      </c>
      <c r="N15" s="17">
        <f t="shared" ref="N15" si="29">SUM(N12:N14)</f>
        <v>8814</v>
      </c>
      <c r="O15" s="17">
        <f t="shared" ref="O15" si="30">SUM(O12:O14)</f>
        <v>13559</v>
      </c>
      <c r="P15" s="17">
        <f t="shared" ref="P15" si="31">SUM(P12:P14)</f>
        <v>239</v>
      </c>
      <c r="Q15" s="17">
        <f t="shared" ref="Q15" si="32">SUM(Q12:Q14)</f>
        <v>46</v>
      </c>
      <c r="R15" s="17">
        <f t="shared" ref="R15" si="33">SUM(R12:R14)</f>
        <v>4</v>
      </c>
      <c r="S15" s="17">
        <f t="shared" ref="S15" si="34">SUM(S12:S14)</f>
        <v>7633</v>
      </c>
      <c r="T15" s="17">
        <f t="shared" ref="T15" si="35">SUM(T12:T14)</f>
        <v>4171</v>
      </c>
      <c r="U15" s="17">
        <f t="shared" ref="U15" si="36">SUM(U12:U14)</f>
        <v>0</v>
      </c>
      <c r="V15" s="17">
        <f t="shared" ref="V15" si="37">SUM(V12:V14)</f>
        <v>91</v>
      </c>
      <c r="W15" s="19">
        <f t="shared" ref="W15" si="38">SUM(W12:W14)</f>
        <v>971</v>
      </c>
    </row>
    <row r="16" spans="1:23" x14ac:dyDescent="0.25">
      <c r="A16" s="74">
        <v>2019</v>
      </c>
      <c r="B16" s="7" t="s">
        <v>0</v>
      </c>
      <c r="C16" s="12">
        <v>5613</v>
      </c>
      <c r="D16" s="12">
        <v>2964</v>
      </c>
      <c r="E16" s="12">
        <v>3190</v>
      </c>
      <c r="F16" s="26">
        <f t="shared" si="0"/>
        <v>2423</v>
      </c>
      <c r="G16" s="20">
        <v>772</v>
      </c>
      <c r="H16" s="12">
        <v>495</v>
      </c>
      <c r="I16" s="12">
        <v>666</v>
      </c>
      <c r="J16" s="12">
        <v>0</v>
      </c>
      <c r="K16" s="12">
        <v>53</v>
      </c>
      <c r="L16" s="12">
        <v>5</v>
      </c>
      <c r="M16" s="12">
        <v>524</v>
      </c>
      <c r="N16" s="12">
        <v>2021</v>
      </c>
      <c r="O16" s="104">
        <v>2545</v>
      </c>
      <c r="P16" s="12">
        <v>187</v>
      </c>
      <c r="Q16" s="12">
        <v>7</v>
      </c>
      <c r="R16" s="12">
        <v>4</v>
      </c>
      <c r="S16" s="12">
        <v>1512</v>
      </c>
      <c r="T16" s="12">
        <v>521</v>
      </c>
      <c r="U16" s="12">
        <v>3</v>
      </c>
      <c r="V16" s="12">
        <v>5</v>
      </c>
      <c r="W16" s="15">
        <v>434</v>
      </c>
    </row>
    <row r="17" spans="1:23" x14ac:dyDescent="0.25">
      <c r="A17" s="75"/>
      <c r="B17" s="2" t="s">
        <v>2</v>
      </c>
      <c r="C17" s="99">
        <v>41758</v>
      </c>
      <c r="D17" s="99">
        <v>28125</v>
      </c>
      <c r="E17" s="99">
        <v>29625</v>
      </c>
      <c r="F17" s="100">
        <f t="shared" si="0"/>
        <v>12133</v>
      </c>
      <c r="G17" s="101">
        <v>1323</v>
      </c>
      <c r="H17" s="99">
        <v>1213</v>
      </c>
      <c r="I17" s="99">
        <v>6680</v>
      </c>
      <c r="J17" s="99">
        <v>794</v>
      </c>
      <c r="K17" s="99">
        <v>11660</v>
      </c>
      <c r="L17" s="99">
        <v>3794</v>
      </c>
      <c r="M17" s="99">
        <v>3357</v>
      </c>
      <c r="N17" s="99">
        <v>7182</v>
      </c>
      <c r="O17" s="99">
        <v>10539</v>
      </c>
      <c r="P17" s="99">
        <v>37</v>
      </c>
      <c r="Q17" s="99">
        <v>7</v>
      </c>
      <c r="R17" s="99">
        <v>0</v>
      </c>
      <c r="S17" s="99">
        <v>5970</v>
      </c>
      <c r="T17" s="99">
        <v>3585</v>
      </c>
      <c r="U17" s="99">
        <v>7</v>
      </c>
      <c r="V17" s="99">
        <v>99</v>
      </c>
      <c r="W17" s="102">
        <v>431</v>
      </c>
    </row>
    <row r="18" spans="1:23" x14ac:dyDescent="0.25">
      <c r="A18" s="75"/>
      <c r="B18" s="2" t="s">
        <v>3</v>
      </c>
      <c r="C18" s="9">
        <v>2151</v>
      </c>
      <c r="D18" s="9">
        <v>522</v>
      </c>
      <c r="E18" s="9">
        <v>309</v>
      </c>
      <c r="F18" s="27">
        <f t="shared" si="0"/>
        <v>1842</v>
      </c>
      <c r="G18" s="21">
        <v>21</v>
      </c>
      <c r="H18" s="9">
        <v>21</v>
      </c>
      <c r="I18" s="9">
        <v>16</v>
      </c>
      <c r="J18" s="9">
        <v>0</v>
      </c>
      <c r="K18" s="9">
        <v>0</v>
      </c>
      <c r="L18" s="9">
        <v>0</v>
      </c>
      <c r="M18" s="9">
        <v>775</v>
      </c>
      <c r="N18" s="9">
        <v>289</v>
      </c>
      <c r="O18" s="9">
        <v>1064</v>
      </c>
      <c r="P18" s="9">
        <v>25</v>
      </c>
      <c r="Q18" s="9">
        <v>25</v>
      </c>
      <c r="R18" s="9">
        <v>0</v>
      </c>
      <c r="S18" s="9">
        <v>144</v>
      </c>
      <c r="T18" s="9">
        <v>970</v>
      </c>
      <c r="U18" s="9">
        <v>0</v>
      </c>
      <c r="V18" s="9">
        <v>0</v>
      </c>
      <c r="W18" s="16">
        <v>55</v>
      </c>
    </row>
    <row r="19" spans="1:23" ht="15.75" thickBot="1" x14ac:dyDescent="0.3">
      <c r="A19" s="76"/>
      <c r="B19" s="39" t="s">
        <v>4</v>
      </c>
      <c r="C19" s="13">
        <f t="shared" ref="C19:D19" si="39">SUM(C16:C18)</f>
        <v>49522</v>
      </c>
      <c r="D19" s="13">
        <f t="shared" si="39"/>
        <v>31611</v>
      </c>
      <c r="E19" s="13">
        <f>SUM(E16:E18)</f>
        <v>33124</v>
      </c>
      <c r="F19" s="28">
        <f>SUM(F16:F18)</f>
        <v>16398</v>
      </c>
      <c r="G19" s="22">
        <f t="shared" ref="G19" si="40">SUM(G16:G18)</f>
        <v>2116</v>
      </c>
      <c r="H19" s="13">
        <f t="shared" ref="H19" si="41">SUM(H16:H18)</f>
        <v>1729</v>
      </c>
      <c r="I19" s="13">
        <f t="shared" ref="I19" si="42">SUM(I16:I18)</f>
        <v>7362</v>
      </c>
      <c r="J19" s="13">
        <f t="shared" ref="J19" si="43">SUM(J16:J18)</f>
        <v>794</v>
      </c>
      <c r="K19" s="13">
        <f t="shared" ref="K19" si="44">SUM(K16:K18)</f>
        <v>11713</v>
      </c>
      <c r="L19" s="13">
        <f t="shared" ref="L19" si="45">SUM(L16:L18)</f>
        <v>3799</v>
      </c>
      <c r="M19" s="13">
        <f t="shared" ref="M19" si="46">SUM(M16:M18)</f>
        <v>4656</v>
      </c>
      <c r="N19" s="13">
        <f t="shared" ref="N19" si="47">SUM(N16:N18)</f>
        <v>9492</v>
      </c>
      <c r="O19" s="13">
        <f t="shared" ref="O19" si="48">SUM(O16:O18)</f>
        <v>14148</v>
      </c>
      <c r="P19" s="13">
        <f t="shared" ref="P19" si="49">SUM(P16:P18)</f>
        <v>249</v>
      </c>
      <c r="Q19" s="13">
        <f t="shared" ref="Q19" si="50">SUM(Q16:Q18)</f>
        <v>39</v>
      </c>
      <c r="R19" s="13">
        <f t="shared" ref="R19" si="51">SUM(R16:R18)</f>
        <v>4</v>
      </c>
      <c r="S19" s="13">
        <f t="shared" ref="S19" si="52">SUM(S16:S18)</f>
        <v>7626</v>
      </c>
      <c r="T19" s="13">
        <f t="shared" ref="T19" si="53">SUM(T16:T18)</f>
        <v>5076</v>
      </c>
      <c r="U19" s="13">
        <f t="shared" ref="U19" si="54">SUM(U16:U18)</f>
        <v>10</v>
      </c>
      <c r="V19" s="13">
        <f t="shared" ref="V19" si="55">SUM(V16:V18)</f>
        <v>104</v>
      </c>
      <c r="W19" s="14">
        <f t="shared" ref="W19" si="56">SUM(W16:W18)</f>
        <v>920</v>
      </c>
    </row>
    <row r="20" spans="1:23" x14ac:dyDescent="0.25">
      <c r="A20" s="74">
        <v>2020</v>
      </c>
      <c r="B20" s="38" t="s">
        <v>0</v>
      </c>
      <c r="C20" s="10">
        <v>6889</v>
      </c>
      <c r="D20" s="10">
        <v>4466</v>
      </c>
      <c r="E20" s="10">
        <v>3320</v>
      </c>
      <c r="F20" s="29">
        <f t="shared" si="0"/>
        <v>3569</v>
      </c>
      <c r="G20" s="23">
        <v>611</v>
      </c>
      <c r="H20" s="10">
        <v>491</v>
      </c>
      <c r="I20" s="10">
        <v>531</v>
      </c>
      <c r="J20" s="10">
        <v>0</v>
      </c>
      <c r="K20" s="10">
        <v>50</v>
      </c>
      <c r="L20" s="10">
        <v>1</v>
      </c>
      <c r="M20" s="10">
        <v>1428</v>
      </c>
      <c r="N20" s="10">
        <v>2350</v>
      </c>
      <c r="O20" s="10">
        <v>3778</v>
      </c>
      <c r="P20" s="10">
        <v>63</v>
      </c>
      <c r="Q20" s="10">
        <v>15</v>
      </c>
      <c r="R20" s="10">
        <v>0</v>
      </c>
      <c r="S20" s="10">
        <v>1878</v>
      </c>
      <c r="T20" s="10">
        <v>1430</v>
      </c>
      <c r="U20" s="10">
        <v>0</v>
      </c>
      <c r="V20" s="10">
        <v>0</v>
      </c>
      <c r="W20" s="18">
        <v>390</v>
      </c>
    </row>
    <row r="21" spans="1:23" x14ac:dyDescent="0.25">
      <c r="A21" s="75"/>
      <c r="B21" s="2" t="s">
        <v>2</v>
      </c>
      <c r="C21" s="9">
        <v>36755</v>
      </c>
      <c r="D21" s="9">
        <v>24622</v>
      </c>
      <c r="E21" s="9">
        <v>25848</v>
      </c>
      <c r="F21" s="27">
        <f t="shared" si="0"/>
        <v>10907</v>
      </c>
      <c r="G21" s="21">
        <v>1146</v>
      </c>
      <c r="H21" s="9">
        <v>1013</v>
      </c>
      <c r="I21" s="9">
        <v>6819</v>
      </c>
      <c r="J21" s="9">
        <v>1052</v>
      </c>
      <c r="K21" s="9">
        <v>8422</v>
      </c>
      <c r="L21" s="9">
        <v>3192</v>
      </c>
      <c r="M21" s="9">
        <v>8151</v>
      </c>
      <c r="N21" s="9">
        <v>6036</v>
      </c>
      <c r="O21" s="9">
        <v>14187</v>
      </c>
      <c r="P21" s="9">
        <v>57</v>
      </c>
      <c r="Q21" s="9">
        <v>1</v>
      </c>
      <c r="R21" s="9">
        <v>0</v>
      </c>
      <c r="S21" s="9">
        <v>5633</v>
      </c>
      <c r="T21" s="9">
        <v>7655</v>
      </c>
      <c r="U21" s="9">
        <v>18</v>
      </c>
      <c r="V21" s="9">
        <v>134</v>
      </c>
      <c r="W21" s="16">
        <v>731</v>
      </c>
    </row>
    <row r="22" spans="1:23" x14ac:dyDescent="0.25">
      <c r="A22" s="75"/>
      <c r="B22" s="2" t="s">
        <v>3</v>
      </c>
      <c r="C22" s="9">
        <v>2251</v>
      </c>
      <c r="D22" s="9">
        <v>409</v>
      </c>
      <c r="E22" s="9">
        <v>411</v>
      </c>
      <c r="F22" s="27">
        <f t="shared" si="0"/>
        <v>1840</v>
      </c>
      <c r="G22" s="21">
        <v>21</v>
      </c>
      <c r="H22" s="9">
        <v>17</v>
      </c>
      <c r="I22" s="9">
        <v>116</v>
      </c>
      <c r="J22" s="9">
        <v>0</v>
      </c>
      <c r="K22" s="9">
        <v>0</v>
      </c>
      <c r="L22" s="9">
        <v>0</v>
      </c>
      <c r="M22" s="9">
        <v>725</v>
      </c>
      <c r="N22" s="9">
        <v>203</v>
      </c>
      <c r="O22" s="9">
        <v>928</v>
      </c>
      <c r="P22" s="9">
        <v>69</v>
      </c>
      <c r="Q22" s="9">
        <v>54</v>
      </c>
      <c r="R22" s="9">
        <v>0</v>
      </c>
      <c r="S22" s="9">
        <v>143</v>
      </c>
      <c r="T22" s="9">
        <v>688</v>
      </c>
      <c r="U22" s="9">
        <v>0</v>
      </c>
      <c r="V22" s="9">
        <v>0</v>
      </c>
      <c r="W22" s="16">
        <v>55</v>
      </c>
    </row>
    <row r="23" spans="1:23" x14ac:dyDescent="0.25">
      <c r="A23" s="75"/>
      <c r="B23" s="40" t="s">
        <v>4</v>
      </c>
      <c r="C23" s="17">
        <f t="shared" ref="C23:D23" si="57">SUM(C20:C22)</f>
        <v>45895</v>
      </c>
      <c r="D23" s="17">
        <f t="shared" si="57"/>
        <v>29497</v>
      </c>
      <c r="E23" s="17">
        <f>SUM(E20:E22)</f>
        <v>29579</v>
      </c>
      <c r="F23" s="30">
        <f>SUM(F20:F22)</f>
        <v>16316</v>
      </c>
      <c r="G23" s="24">
        <f t="shared" ref="G23" si="58">SUM(G20:G22)</f>
        <v>1778</v>
      </c>
      <c r="H23" s="17">
        <f t="shared" ref="H23" si="59">SUM(H20:H22)</f>
        <v>1521</v>
      </c>
      <c r="I23" s="17">
        <f t="shared" ref="I23" si="60">SUM(I20:I22)</f>
        <v>7466</v>
      </c>
      <c r="J23" s="17">
        <f t="shared" ref="J23" si="61">SUM(J20:J22)</f>
        <v>1052</v>
      </c>
      <c r="K23" s="17">
        <f t="shared" ref="K23" si="62">SUM(K20:K22)</f>
        <v>8472</v>
      </c>
      <c r="L23" s="17">
        <f t="shared" ref="L23" si="63">SUM(L20:L22)</f>
        <v>3193</v>
      </c>
      <c r="M23" s="17">
        <f t="shared" ref="M23" si="64">SUM(M20:M22)</f>
        <v>10304</v>
      </c>
      <c r="N23" s="17">
        <f t="shared" ref="N23" si="65">SUM(N20:N22)</f>
        <v>8589</v>
      </c>
      <c r="O23" s="17">
        <f t="shared" ref="O23" si="66">SUM(O20:O22)</f>
        <v>18893</v>
      </c>
      <c r="P23" s="17">
        <f t="shared" ref="P23" si="67">SUM(P20:P22)</f>
        <v>189</v>
      </c>
      <c r="Q23" s="17">
        <f t="shared" ref="Q23" si="68">SUM(Q20:Q22)</f>
        <v>70</v>
      </c>
      <c r="R23" s="17">
        <f t="shared" ref="R23" si="69">SUM(R20:R22)</f>
        <v>0</v>
      </c>
      <c r="S23" s="17">
        <f t="shared" ref="S23" si="70">SUM(S20:S22)</f>
        <v>7654</v>
      </c>
      <c r="T23" s="17">
        <f t="shared" ref="T23" si="71">SUM(T20:T22)</f>
        <v>9773</v>
      </c>
      <c r="U23" s="17">
        <f t="shared" ref="U23" si="72">SUM(U20:U22)</f>
        <v>18</v>
      </c>
      <c r="V23" s="17">
        <f t="shared" ref="V23" si="73">SUM(V20:V22)</f>
        <v>134</v>
      </c>
      <c r="W23" s="19">
        <f t="shared" ref="W23" si="74">SUM(W20:W22)</f>
        <v>1176</v>
      </c>
    </row>
  </sheetData>
  <mergeCells count="10">
    <mergeCell ref="C2:F2"/>
    <mergeCell ref="G2:W2"/>
    <mergeCell ref="A1:W1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zoomScaleNormal="100" workbookViewId="0">
      <pane xSplit="3" ySplit="3" topLeftCell="I76" activePane="bottomRight" state="frozen"/>
      <selection pane="topRight" activeCell="D1" sqref="D1"/>
      <selection pane="bottomLeft" activeCell="A4" sqref="A4"/>
      <selection pane="bottomRight" activeCell="M7" sqref="M7"/>
    </sheetView>
  </sheetViews>
  <sheetFormatPr defaultRowHeight="15" x14ac:dyDescent="0.25"/>
  <cols>
    <col min="2" max="2" width="14.140625" customWidth="1"/>
    <col min="3" max="3" width="14.5703125" customWidth="1"/>
    <col min="4" max="7" width="10.85546875" customWidth="1"/>
    <col min="8" max="9" width="14.42578125" customWidth="1"/>
    <col min="10" max="10" width="12.85546875" customWidth="1"/>
    <col min="11" max="11" width="14.42578125" customWidth="1"/>
    <col min="12" max="12" width="13.42578125" bestFit="1" customWidth="1"/>
    <col min="13" max="13" width="12.42578125" bestFit="1" customWidth="1"/>
    <col min="14" max="14" width="12.85546875" bestFit="1" customWidth="1"/>
    <col min="15" max="15" width="14.42578125" customWidth="1"/>
    <col min="16" max="16" width="17.42578125" customWidth="1"/>
    <col min="17" max="17" width="9.85546875" bestFit="1" customWidth="1"/>
    <col min="18" max="18" width="10" bestFit="1" customWidth="1"/>
    <col min="19" max="19" width="16.140625" customWidth="1"/>
    <col min="20" max="20" width="14" customWidth="1"/>
    <col min="21" max="21" width="12.42578125" bestFit="1" customWidth="1"/>
    <col min="22" max="22" width="14.5703125" bestFit="1" customWidth="1"/>
    <col min="23" max="23" width="18.85546875" bestFit="1" customWidth="1"/>
    <col min="24" max="24" width="11.85546875" bestFit="1" customWidth="1"/>
  </cols>
  <sheetData>
    <row r="1" spans="1:24" ht="15.75" thickBot="1" x14ac:dyDescent="0.3">
      <c r="A1" s="105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x14ac:dyDescent="0.25">
      <c r="A2" s="79" t="s">
        <v>1</v>
      </c>
      <c r="B2" s="66" t="s">
        <v>57</v>
      </c>
      <c r="C2" s="81" t="s">
        <v>51</v>
      </c>
      <c r="D2" s="79" t="s">
        <v>8</v>
      </c>
      <c r="E2" s="65"/>
      <c r="F2" s="65"/>
      <c r="G2" s="66"/>
      <c r="H2" s="67" t="s">
        <v>16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24" ht="75.75" thickBot="1" x14ac:dyDescent="0.3">
      <c r="A3" s="80"/>
      <c r="B3" s="107"/>
      <c r="C3" s="82"/>
      <c r="D3" s="11" t="s">
        <v>61</v>
      </c>
      <c r="E3" s="11" t="s">
        <v>7</v>
      </c>
      <c r="F3" s="11" t="s">
        <v>5</v>
      </c>
      <c r="G3" s="25" t="s">
        <v>6</v>
      </c>
      <c r="H3" s="4" t="s">
        <v>17</v>
      </c>
      <c r="I3" s="5" t="s">
        <v>30</v>
      </c>
      <c r="J3" s="5" t="s">
        <v>18</v>
      </c>
      <c r="K3" s="5" t="s">
        <v>31</v>
      </c>
      <c r="L3" s="5" t="s">
        <v>19</v>
      </c>
      <c r="M3" s="5" t="s">
        <v>20</v>
      </c>
      <c r="N3" s="5" t="s">
        <v>21</v>
      </c>
      <c r="O3" s="5" t="s">
        <v>22</v>
      </c>
      <c r="P3" s="5" t="s">
        <v>32</v>
      </c>
      <c r="Q3" s="5" t="s">
        <v>23</v>
      </c>
      <c r="R3" s="5" t="s">
        <v>24</v>
      </c>
      <c r="S3" s="5" t="s">
        <v>34</v>
      </c>
      <c r="T3" s="5" t="s">
        <v>26</v>
      </c>
      <c r="U3" s="5" t="s">
        <v>33</v>
      </c>
      <c r="V3" s="5" t="s">
        <v>27</v>
      </c>
      <c r="W3" s="5" t="s">
        <v>28</v>
      </c>
      <c r="X3" s="6" t="s">
        <v>29</v>
      </c>
    </row>
    <row r="4" spans="1:24" x14ac:dyDescent="0.25">
      <c r="A4" s="83">
        <v>2016</v>
      </c>
      <c r="B4" s="108" t="s">
        <v>9</v>
      </c>
      <c r="C4" s="89" t="s">
        <v>0</v>
      </c>
      <c r="D4" s="20">
        <v>4400</v>
      </c>
      <c r="E4" s="12">
        <v>1055</v>
      </c>
      <c r="F4" s="12">
        <v>2297</v>
      </c>
      <c r="G4" s="26">
        <f>D4-F4</f>
        <v>2103</v>
      </c>
      <c r="H4" s="23">
        <v>267</v>
      </c>
      <c r="I4" s="10">
        <v>164</v>
      </c>
      <c r="J4" s="10">
        <v>231</v>
      </c>
      <c r="K4" s="10">
        <v>0</v>
      </c>
      <c r="L4" s="10">
        <v>103</v>
      </c>
      <c r="M4" s="10">
        <v>0</v>
      </c>
      <c r="N4" s="10">
        <v>210</v>
      </c>
      <c r="O4" s="10">
        <v>848</v>
      </c>
      <c r="P4" s="10">
        <v>1058</v>
      </c>
      <c r="Q4" s="10">
        <v>21</v>
      </c>
      <c r="R4" s="10">
        <v>0</v>
      </c>
      <c r="S4" s="10">
        <v>1</v>
      </c>
      <c r="T4" s="10">
        <v>800</v>
      </c>
      <c r="U4" s="10">
        <v>176</v>
      </c>
      <c r="V4" s="10">
        <v>0</v>
      </c>
      <c r="W4" s="10">
        <v>1</v>
      </c>
      <c r="X4" s="18">
        <v>1080</v>
      </c>
    </row>
    <row r="5" spans="1:24" x14ac:dyDescent="0.25">
      <c r="A5" s="84"/>
      <c r="B5" s="111" t="s">
        <v>10</v>
      </c>
      <c r="C5" s="86"/>
      <c r="D5" s="21">
        <v>1892</v>
      </c>
      <c r="E5" s="9">
        <v>428</v>
      </c>
      <c r="F5" s="9">
        <v>608</v>
      </c>
      <c r="G5" s="27">
        <f t="shared" ref="G5:G10" si="0">D5-F5</f>
        <v>1284</v>
      </c>
      <c r="H5" s="21">
        <v>112</v>
      </c>
      <c r="I5" s="9">
        <v>97</v>
      </c>
      <c r="J5" s="9">
        <v>78</v>
      </c>
      <c r="K5" s="9">
        <v>0</v>
      </c>
      <c r="L5" s="9">
        <v>1</v>
      </c>
      <c r="M5" s="9">
        <v>0</v>
      </c>
      <c r="N5" s="9">
        <v>62</v>
      </c>
      <c r="O5" s="9">
        <v>199</v>
      </c>
      <c r="P5" s="9">
        <v>261</v>
      </c>
      <c r="Q5" s="9">
        <v>2</v>
      </c>
      <c r="R5" s="9">
        <v>0</v>
      </c>
      <c r="S5" s="9">
        <v>0</v>
      </c>
      <c r="T5" s="9">
        <v>172</v>
      </c>
      <c r="U5" s="9">
        <v>27</v>
      </c>
      <c r="V5" s="9">
        <v>0</v>
      </c>
      <c r="W5" s="9">
        <v>2</v>
      </c>
      <c r="X5" s="16">
        <v>293</v>
      </c>
    </row>
    <row r="6" spans="1:24" x14ac:dyDescent="0.25">
      <c r="A6" s="84"/>
      <c r="B6" s="111" t="s">
        <v>11</v>
      </c>
      <c r="C6" s="86"/>
      <c r="D6" s="21">
        <v>723</v>
      </c>
      <c r="E6" s="9">
        <v>567</v>
      </c>
      <c r="F6" s="9">
        <v>582</v>
      </c>
      <c r="G6" s="27">
        <f t="shared" si="0"/>
        <v>141</v>
      </c>
      <c r="H6" s="21">
        <v>81</v>
      </c>
      <c r="I6" s="9">
        <v>81</v>
      </c>
      <c r="J6" s="9">
        <v>96</v>
      </c>
      <c r="K6" s="9">
        <v>0</v>
      </c>
      <c r="L6" s="9">
        <v>12</v>
      </c>
      <c r="M6" s="9">
        <v>0</v>
      </c>
      <c r="N6" s="9">
        <v>134</v>
      </c>
      <c r="O6" s="9">
        <v>402</v>
      </c>
      <c r="P6" s="9">
        <v>536</v>
      </c>
      <c r="Q6" s="9">
        <v>17</v>
      </c>
      <c r="R6" s="9">
        <v>0</v>
      </c>
      <c r="S6" s="9">
        <v>0</v>
      </c>
      <c r="T6" s="9">
        <v>313</v>
      </c>
      <c r="U6" s="9">
        <v>129</v>
      </c>
      <c r="V6" s="9">
        <v>0</v>
      </c>
      <c r="W6" s="9">
        <v>0</v>
      </c>
      <c r="X6" s="16">
        <v>67</v>
      </c>
    </row>
    <row r="7" spans="1:24" x14ac:dyDescent="0.25">
      <c r="A7" s="84"/>
      <c r="B7" s="111" t="s">
        <v>12</v>
      </c>
      <c r="C7" s="86"/>
      <c r="D7" s="21">
        <v>726</v>
      </c>
      <c r="E7" s="9">
        <v>526</v>
      </c>
      <c r="F7" s="9">
        <v>507</v>
      </c>
      <c r="G7" s="27">
        <f t="shared" si="0"/>
        <v>219</v>
      </c>
      <c r="H7" s="21">
        <v>108</v>
      </c>
      <c r="I7" s="9">
        <v>93</v>
      </c>
      <c r="J7" s="9">
        <v>69</v>
      </c>
      <c r="K7" s="9">
        <v>0</v>
      </c>
      <c r="L7" s="9">
        <v>0</v>
      </c>
      <c r="M7" s="9">
        <v>0</v>
      </c>
      <c r="N7" s="9">
        <v>140</v>
      </c>
      <c r="O7" s="9">
        <v>389</v>
      </c>
      <c r="P7" s="9">
        <v>529</v>
      </c>
      <c r="Q7" s="9">
        <v>14</v>
      </c>
      <c r="R7" s="9">
        <v>3</v>
      </c>
      <c r="S7" s="9">
        <v>0</v>
      </c>
      <c r="T7" s="9">
        <v>281</v>
      </c>
      <c r="U7" s="9">
        <v>148</v>
      </c>
      <c r="V7" s="9">
        <v>0</v>
      </c>
      <c r="W7" s="9">
        <v>0</v>
      </c>
      <c r="X7" s="16">
        <v>57</v>
      </c>
    </row>
    <row r="8" spans="1:24" x14ac:dyDescent="0.25">
      <c r="A8" s="84"/>
      <c r="B8" s="111" t="s">
        <v>13</v>
      </c>
      <c r="C8" s="86"/>
      <c r="D8" s="21">
        <v>435</v>
      </c>
      <c r="E8" s="9">
        <v>238</v>
      </c>
      <c r="F8" s="9">
        <v>291</v>
      </c>
      <c r="G8" s="27">
        <f t="shared" si="0"/>
        <v>144</v>
      </c>
      <c r="H8" s="21">
        <v>43</v>
      </c>
      <c r="I8" s="9">
        <v>29</v>
      </c>
      <c r="J8" s="9">
        <v>17</v>
      </c>
      <c r="K8" s="9">
        <v>0</v>
      </c>
      <c r="L8" s="9">
        <v>32</v>
      </c>
      <c r="M8" s="9">
        <v>4</v>
      </c>
      <c r="N8" s="9">
        <v>68</v>
      </c>
      <c r="O8" s="9">
        <v>192</v>
      </c>
      <c r="P8" s="9">
        <v>260</v>
      </c>
      <c r="Q8" s="9">
        <v>0</v>
      </c>
      <c r="R8" s="9">
        <v>0</v>
      </c>
      <c r="S8" s="9">
        <v>0</v>
      </c>
      <c r="T8" s="9">
        <v>191</v>
      </c>
      <c r="U8" s="9">
        <v>35</v>
      </c>
      <c r="V8" s="9">
        <v>0</v>
      </c>
      <c r="W8" s="9">
        <v>1</v>
      </c>
      <c r="X8" s="16">
        <v>12</v>
      </c>
    </row>
    <row r="9" spans="1:24" x14ac:dyDescent="0.25">
      <c r="A9" s="84"/>
      <c r="B9" s="111" t="s">
        <v>14</v>
      </c>
      <c r="C9" s="86"/>
      <c r="D9" s="21">
        <v>625</v>
      </c>
      <c r="E9" s="9">
        <v>557</v>
      </c>
      <c r="F9" s="9">
        <v>536</v>
      </c>
      <c r="G9" s="27">
        <f t="shared" si="0"/>
        <v>89</v>
      </c>
      <c r="H9" s="21">
        <v>154</v>
      </c>
      <c r="I9" s="9">
        <v>11</v>
      </c>
      <c r="J9" s="9">
        <v>110</v>
      </c>
      <c r="K9" s="9">
        <v>0</v>
      </c>
      <c r="L9" s="9">
        <v>1</v>
      </c>
      <c r="M9" s="9">
        <v>0</v>
      </c>
      <c r="N9" s="9">
        <v>179</v>
      </c>
      <c r="O9" s="9">
        <v>269</v>
      </c>
      <c r="P9" s="9">
        <v>448</v>
      </c>
      <c r="Q9" s="9">
        <v>132</v>
      </c>
      <c r="R9" s="9">
        <v>0</v>
      </c>
      <c r="S9" s="9">
        <v>0</v>
      </c>
      <c r="T9" s="9">
        <v>348</v>
      </c>
      <c r="U9" s="9">
        <v>52</v>
      </c>
      <c r="V9" s="9">
        <v>0</v>
      </c>
      <c r="W9" s="9">
        <v>0</v>
      </c>
      <c r="X9" s="16">
        <v>29</v>
      </c>
    </row>
    <row r="10" spans="1:24" x14ac:dyDescent="0.25">
      <c r="A10" s="84"/>
      <c r="B10" s="111" t="s">
        <v>15</v>
      </c>
      <c r="C10" s="86"/>
      <c r="D10" s="21">
        <v>456</v>
      </c>
      <c r="E10" s="9">
        <v>291</v>
      </c>
      <c r="F10" s="9">
        <v>290</v>
      </c>
      <c r="G10" s="27">
        <f t="shared" si="0"/>
        <v>166</v>
      </c>
      <c r="H10" s="21">
        <v>58</v>
      </c>
      <c r="I10" s="9">
        <v>55</v>
      </c>
      <c r="J10" s="9">
        <v>21</v>
      </c>
      <c r="K10" s="9">
        <v>0</v>
      </c>
      <c r="L10" s="9">
        <v>29</v>
      </c>
      <c r="M10" s="9">
        <v>0</v>
      </c>
      <c r="N10" s="9">
        <v>121</v>
      </c>
      <c r="O10" s="9">
        <v>162</v>
      </c>
      <c r="P10" s="9">
        <v>283</v>
      </c>
      <c r="Q10" s="9">
        <v>9</v>
      </c>
      <c r="R10" s="9">
        <v>0</v>
      </c>
      <c r="S10" s="9">
        <v>0</v>
      </c>
      <c r="T10" s="9">
        <v>154</v>
      </c>
      <c r="U10" s="9">
        <v>81</v>
      </c>
      <c r="V10" s="9">
        <v>0</v>
      </c>
      <c r="W10" s="9">
        <v>1</v>
      </c>
      <c r="X10" s="16">
        <v>37</v>
      </c>
    </row>
    <row r="11" spans="1:24" x14ac:dyDescent="0.25">
      <c r="A11" s="84"/>
      <c r="B11" s="111" t="s">
        <v>4</v>
      </c>
      <c r="C11" s="87"/>
      <c r="D11" s="31">
        <f>SUM(D4:D10)</f>
        <v>9257</v>
      </c>
      <c r="E11" s="32">
        <f t="shared" ref="E11:G11" si="1">SUM(E4:E10)</f>
        <v>3662</v>
      </c>
      <c r="F11" s="32">
        <f t="shared" si="1"/>
        <v>5111</v>
      </c>
      <c r="G11" s="36">
        <f t="shared" si="1"/>
        <v>4146</v>
      </c>
      <c r="H11" s="31">
        <f>SUM(H4:H10)</f>
        <v>823</v>
      </c>
      <c r="I11" s="32">
        <f t="shared" ref="I11:O11" si="2">SUM(I4:I10)</f>
        <v>530</v>
      </c>
      <c r="J11" s="32">
        <f t="shared" si="2"/>
        <v>622</v>
      </c>
      <c r="K11" s="32">
        <f t="shared" si="2"/>
        <v>0</v>
      </c>
      <c r="L11" s="32">
        <f t="shared" si="2"/>
        <v>178</v>
      </c>
      <c r="M11" s="32">
        <f t="shared" si="2"/>
        <v>4</v>
      </c>
      <c r="N11" s="32">
        <f t="shared" si="2"/>
        <v>914</v>
      </c>
      <c r="O11" s="32">
        <f t="shared" si="2"/>
        <v>2461</v>
      </c>
      <c r="P11" s="32">
        <f t="shared" ref="P11:R11" si="3">SUM(P4:P10)</f>
        <v>3375</v>
      </c>
      <c r="Q11" s="32">
        <f t="shared" si="3"/>
        <v>195</v>
      </c>
      <c r="R11" s="32">
        <f t="shared" si="3"/>
        <v>3</v>
      </c>
      <c r="S11" s="32">
        <f t="shared" ref="S11:U11" si="4">SUM(S4:S10)</f>
        <v>1</v>
      </c>
      <c r="T11" s="32">
        <f t="shared" si="4"/>
        <v>2259</v>
      </c>
      <c r="U11" s="32">
        <f t="shared" si="4"/>
        <v>648</v>
      </c>
      <c r="V11" s="32">
        <f t="shared" ref="V11:W11" si="5">SUM(V4:V10)</f>
        <v>0</v>
      </c>
      <c r="W11" s="32">
        <f t="shared" si="5"/>
        <v>5</v>
      </c>
      <c r="X11" s="33">
        <f t="shared" ref="X11" si="6">SUM(X4:X10)</f>
        <v>1575</v>
      </c>
    </row>
    <row r="12" spans="1:24" x14ac:dyDescent="0.25">
      <c r="A12" s="84"/>
      <c r="B12" s="111" t="s">
        <v>9</v>
      </c>
      <c r="C12" s="88" t="s">
        <v>2</v>
      </c>
      <c r="D12" s="21">
        <v>23290</v>
      </c>
      <c r="E12" s="9">
        <v>9341</v>
      </c>
      <c r="F12" s="9">
        <v>11982</v>
      </c>
      <c r="G12" s="27">
        <f t="shared" ref="G12:G20" si="7">D12-F12</f>
        <v>11308</v>
      </c>
      <c r="H12" s="21">
        <v>191</v>
      </c>
      <c r="I12" s="9">
        <v>149</v>
      </c>
      <c r="J12" s="9">
        <v>2054</v>
      </c>
      <c r="K12" s="9">
        <v>136</v>
      </c>
      <c r="L12" s="9">
        <v>4781</v>
      </c>
      <c r="M12" s="9">
        <v>3419</v>
      </c>
      <c r="N12" s="9">
        <v>1454</v>
      </c>
      <c r="O12" s="9">
        <v>267</v>
      </c>
      <c r="P12" s="9">
        <v>1721</v>
      </c>
      <c r="Q12" s="9">
        <v>8</v>
      </c>
      <c r="R12" s="9">
        <v>0</v>
      </c>
      <c r="S12" s="9">
        <v>0</v>
      </c>
      <c r="T12" s="9">
        <v>885</v>
      </c>
      <c r="U12" s="9">
        <v>601</v>
      </c>
      <c r="V12" s="9">
        <v>0</v>
      </c>
      <c r="W12" s="9">
        <v>3</v>
      </c>
      <c r="X12" s="16">
        <v>605</v>
      </c>
    </row>
    <row r="13" spans="1:24" x14ac:dyDescent="0.25">
      <c r="A13" s="84"/>
      <c r="B13" s="111" t="s">
        <v>10</v>
      </c>
      <c r="C13" s="86"/>
      <c r="D13" s="21">
        <v>9948</v>
      </c>
      <c r="E13" s="9">
        <v>2779</v>
      </c>
      <c r="F13" s="9">
        <v>1908</v>
      </c>
      <c r="G13" s="27">
        <f t="shared" si="7"/>
        <v>8040</v>
      </c>
      <c r="H13" s="21">
        <v>121</v>
      </c>
      <c r="I13" s="9">
        <v>114</v>
      </c>
      <c r="J13" s="9">
        <v>590</v>
      </c>
      <c r="K13" s="9">
        <v>12</v>
      </c>
      <c r="L13" s="9">
        <v>511</v>
      </c>
      <c r="M13" s="9">
        <v>242</v>
      </c>
      <c r="N13" s="9">
        <v>74</v>
      </c>
      <c r="O13" s="9">
        <v>466</v>
      </c>
      <c r="P13" s="9">
        <v>540</v>
      </c>
      <c r="Q13" s="9">
        <v>14</v>
      </c>
      <c r="R13" s="9">
        <v>0</v>
      </c>
      <c r="S13" s="9">
        <v>2</v>
      </c>
      <c r="T13" s="9">
        <v>426</v>
      </c>
      <c r="U13" s="9">
        <v>35</v>
      </c>
      <c r="V13" s="9">
        <v>0</v>
      </c>
      <c r="W13" s="9">
        <v>6</v>
      </c>
      <c r="X13" s="16">
        <v>54</v>
      </c>
    </row>
    <row r="14" spans="1:24" x14ac:dyDescent="0.25">
      <c r="A14" s="84"/>
      <c r="B14" s="111" t="s">
        <v>11</v>
      </c>
      <c r="C14" s="86"/>
      <c r="D14" s="21">
        <v>5451</v>
      </c>
      <c r="E14" s="9">
        <v>3544</v>
      </c>
      <c r="F14" s="9">
        <v>3889</v>
      </c>
      <c r="G14" s="27">
        <f t="shared" si="7"/>
        <v>1562</v>
      </c>
      <c r="H14" s="21">
        <v>68</v>
      </c>
      <c r="I14" s="9">
        <v>68</v>
      </c>
      <c r="J14" s="9">
        <v>1113</v>
      </c>
      <c r="K14" s="9">
        <v>3</v>
      </c>
      <c r="L14" s="9">
        <v>1689</v>
      </c>
      <c r="M14" s="9">
        <v>149</v>
      </c>
      <c r="N14" s="9">
        <v>1704</v>
      </c>
      <c r="O14" s="9">
        <v>618</v>
      </c>
      <c r="P14" s="9">
        <v>2322</v>
      </c>
      <c r="Q14" s="9">
        <v>14</v>
      </c>
      <c r="R14" s="9">
        <v>0</v>
      </c>
      <c r="S14" s="9">
        <v>0</v>
      </c>
      <c r="T14" s="9">
        <v>691</v>
      </c>
      <c r="U14" s="9">
        <v>1443</v>
      </c>
      <c r="V14" s="9">
        <v>0</v>
      </c>
      <c r="W14" s="9">
        <v>14</v>
      </c>
      <c r="X14" s="16">
        <v>45</v>
      </c>
    </row>
    <row r="15" spans="1:24" x14ac:dyDescent="0.25">
      <c r="A15" s="84"/>
      <c r="B15" s="111" t="s">
        <v>12</v>
      </c>
      <c r="C15" s="86"/>
      <c r="D15" s="21">
        <v>7738</v>
      </c>
      <c r="E15" s="9">
        <v>4307</v>
      </c>
      <c r="F15" s="9">
        <v>5115</v>
      </c>
      <c r="G15" s="27">
        <f t="shared" si="7"/>
        <v>2623</v>
      </c>
      <c r="H15" s="21">
        <v>232</v>
      </c>
      <c r="I15" s="9">
        <v>121</v>
      </c>
      <c r="J15" s="9">
        <v>395</v>
      </c>
      <c r="K15" s="9">
        <v>132</v>
      </c>
      <c r="L15" s="9">
        <v>3473</v>
      </c>
      <c r="M15" s="9">
        <v>643</v>
      </c>
      <c r="N15" s="9">
        <v>24</v>
      </c>
      <c r="O15" s="9">
        <v>532</v>
      </c>
      <c r="P15" s="9">
        <v>556</v>
      </c>
      <c r="Q15" s="9">
        <v>24</v>
      </c>
      <c r="R15" s="9">
        <v>2</v>
      </c>
      <c r="S15" s="9">
        <v>0</v>
      </c>
      <c r="T15" s="9">
        <v>443</v>
      </c>
      <c r="U15" s="9">
        <v>55</v>
      </c>
      <c r="V15" s="9">
        <v>8</v>
      </c>
      <c r="W15" s="9">
        <v>8</v>
      </c>
      <c r="X15" s="16">
        <v>87</v>
      </c>
    </row>
    <row r="16" spans="1:24" x14ac:dyDescent="0.25">
      <c r="A16" s="84"/>
      <c r="B16" s="111" t="s">
        <v>13</v>
      </c>
      <c r="C16" s="86"/>
      <c r="D16" s="21">
        <v>5978</v>
      </c>
      <c r="E16" s="9">
        <v>3140</v>
      </c>
      <c r="F16" s="9">
        <v>2236</v>
      </c>
      <c r="G16" s="27">
        <f t="shared" si="7"/>
        <v>3742</v>
      </c>
      <c r="H16" s="21">
        <v>94</v>
      </c>
      <c r="I16" s="9">
        <v>48</v>
      </c>
      <c r="J16" s="9">
        <v>237</v>
      </c>
      <c r="K16" s="9">
        <v>25</v>
      </c>
      <c r="L16" s="9">
        <v>853</v>
      </c>
      <c r="M16" s="9">
        <v>284</v>
      </c>
      <c r="N16" s="9">
        <v>385</v>
      </c>
      <c r="O16" s="9">
        <v>731</v>
      </c>
      <c r="P16" s="9">
        <v>1116</v>
      </c>
      <c r="Q16" s="9">
        <v>0</v>
      </c>
      <c r="R16" s="9">
        <v>0</v>
      </c>
      <c r="S16" s="9">
        <v>0</v>
      </c>
      <c r="T16" s="9">
        <v>751</v>
      </c>
      <c r="U16" s="9">
        <v>322</v>
      </c>
      <c r="V16" s="9">
        <v>0</v>
      </c>
      <c r="W16" s="9">
        <v>18</v>
      </c>
      <c r="X16" s="16">
        <v>50</v>
      </c>
    </row>
    <row r="17" spans="1:24" x14ac:dyDescent="0.25">
      <c r="A17" s="84"/>
      <c r="B17" s="111" t="s">
        <v>14</v>
      </c>
      <c r="C17" s="86"/>
      <c r="D17" s="21">
        <v>2917</v>
      </c>
      <c r="E17" s="9">
        <v>2850</v>
      </c>
      <c r="F17" s="9">
        <v>2880</v>
      </c>
      <c r="G17" s="27">
        <f t="shared" si="7"/>
        <v>37</v>
      </c>
      <c r="H17" s="21">
        <v>209</v>
      </c>
      <c r="I17" s="9">
        <v>195</v>
      </c>
      <c r="J17" s="9">
        <v>190</v>
      </c>
      <c r="K17" s="9">
        <v>28</v>
      </c>
      <c r="L17" s="9">
        <v>1987</v>
      </c>
      <c r="M17" s="9">
        <v>211</v>
      </c>
      <c r="N17" s="9">
        <v>68</v>
      </c>
      <c r="O17" s="9">
        <v>470</v>
      </c>
      <c r="P17" s="9">
        <v>538</v>
      </c>
      <c r="Q17" s="9">
        <v>25</v>
      </c>
      <c r="R17" s="9">
        <v>0</v>
      </c>
      <c r="S17" s="9">
        <v>0</v>
      </c>
      <c r="T17" s="9">
        <v>422</v>
      </c>
      <c r="U17" s="9">
        <v>82</v>
      </c>
      <c r="V17" s="9">
        <v>0</v>
      </c>
      <c r="W17" s="9">
        <v>4</v>
      </c>
      <c r="X17" s="16">
        <v>32</v>
      </c>
    </row>
    <row r="18" spans="1:24" x14ac:dyDescent="0.25">
      <c r="A18" s="84"/>
      <c r="B18" s="111" t="s">
        <v>15</v>
      </c>
      <c r="C18" s="86"/>
      <c r="D18" s="21">
        <v>3756</v>
      </c>
      <c r="E18" s="9">
        <v>2327</v>
      </c>
      <c r="F18" s="9">
        <v>2495</v>
      </c>
      <c r="G18" s="27">
        <f t="shared" si="7"/>
        <v>1261</v>
      </c>
      <c r="H18" s="21">
        <v>76</v>
      </c>
      <c r="I18" s="9">
        <v>66</v>
      </c>
      <c r="J18" s="9">
        <v>429</v>
      </c>
      <c r="K18" s="9">
        <v>100</v>
      </c>
      <c r="L18" s="9">
        <v>1215</v>
      </c>
      <c r="M18" s="9">
        <v>399</v>
      </c>
      <c r="N18" s="9">
        <v>152</v>
      </c>
      <c r="O18" s="9">
        <v>437</v>
      </c>
      <c r="P18" s="9">
        <v>589</v>
      </c>
      <c r="Q18" s="9">
        <v>0</v>
      </c>
      <c r="R18" s="9">
        <v>0</v>
      </c>
      <c r="S18" s="9">
        <v>0</v>
      </c>
      <c r="T18" s="9">
        <v>315</v>
      </c>
      <c r="U18" s="9">
        <v>183</v>
      </c>
      <c r="V18" s="9">
        <v>0</v>
      </c>
      <c r="W18" s="9">
        <v>9</v>
      </c>
      <c r="X18" s="16">
        <v>37</v>
      </c>
    </row>
    <row r="19" spans="1:24" x14ac:dyDescent="0.25">
      <c r="A19" s="84"/>
      <c r="B19" s="111" t="s">
        <v>4</v>
      </c>
      <c r="C19" s="87"/>
      <c r="D19" s="31">
        <f>SUM(D12:D18)</f>
        <v>59078</v>
      </c>
      <c r="E19" s="32">
        <f t="shared" ref="E19" si="8">SUM(E12:E18)</f>
        <v>28288</v>
      </c>
      <c r="F19" s="32">
        <f t="shared" ref="F19" si="9">SUM(F12:F18)</f>
        <v>30505</v>
      </c>
      <c r="G19" s="36">
        <f t="shared" ref="G19" si="10">SUM(G12:G18)</f>
        <v>28573</v>
      </c>
      <c r="H19" s="31">
        <f>SUM(H12:H18)</f>
        <v>991</v>
      </c>
      <c r="I19" s="32">
        <f t="shared" ref="I19:X19" si="11">SUM(I12:I18)</f>
        <v>761</v>
      </c>
      <c r="J19" s="32">
        <f t="shared" si="11"/>
        <v>5008</v>
      </c>
      <c r="K19" s="32">
        <f t="shared" si="11"/>
        <v>436</v>
      </c>
      <c r="L19" s="32">
        <f t="shared" si="11"/>
        <v>14509</v>
      </c>
      <c r="M19" s="32">
        <f t="shared" si="11"/>
        <v>5347</v>
      </c>
      <c r="N19" s="32">
        <f t="shared" si="11"/>
        <v>3861</v>
      </c>
      <c r="O19" s="32">
        <f t="shared" si="11"/>
        <v>3521</v>
      </c>
      <c r="P19" s="32">
        <f t="shared" si="11"/>
        <v>7382</v>
      </c>
      <c r="Q19" s="32">
        <f t="shared" si="11"/>
        <v>85</v>
      </c>
      <c r="R19" s="32">
        <f t="shared" si="11"/>
        <v>2</v>
      </c>
      <c r="S19" s="32">
        <f t="shared" si="11"/>
        <v>2</v>
      </c>
      <c r="T19" s="32">
        <f t="shared" si="11"/>
        <v>3933</v>
      </c>
      <c r="U19" s="32">
        <f t="shared" si="11"/>
        <v>2721</v>
      </c>
      <c r="V19" s="32">
        <f t="shared" si="11"/>
        <v>8</v>
      </c>
      <c r="W19" s="32">
        <f t="shared" si="11"/>
        <v>62</v>
      </c>
      <c r="X19" s="33">
        <f t="shared" si="11"/>
        <v>910</v>
      </c>
    </row>
    <row r="20" spans="1:24" x14ac:dyDescent="0.25">
      <c r="A20" s="84"/>
      <c r="B20" s="112" t="s">
        <v>3</v>
      </c>
      <c r="C20" s="60"/>
      <c r="D20" s="21">
        <v>2494</v>
      </c>
      <c r="E20" s="9">
        <v>251</v>
      </c>
      <c r="F20" s="9">
        <v>769</v>
      </c>
      <c r="G20" s="27">
        <f t="shared" si="7"/>
        <v>1725</v>
      </c>
      <c r="H20" s="21">
        <v>51</v>
      </c>
      <c r="I20" s="9">
        <v>44</v>
      </c>
      <c r="J20" s="9">
        <v>32</v>
      </c>
      <c r="K20" s="9">
        <v>0</v>
      </c>
      <c r="L20" s="9">
        <v>0</v>
      </c>
      <c r="M20" s="9">
        <v>0</v>
      </c>
      <c r="N20" s="9">
        <v>878</v>
      </c>
      <c r="O20" s="9">
        <v>259</v>
      </c>
      <c r="P20" s="9">
        <v>1137</v>
      </c>
      <c r="Q20" s="9">
        <v>192</v>
      </c>
      <c r="R20" s="9">
        <v>63</v>
      </c>
      <c r="S20" s="9">
        <v>0</v>
      </c>
      <c r="T20" s="9">
        <v>352</v>
      </c>
      <c r="U20" s="9">
        <v>434</v>
      </c>
      <c r="V20" s="9">
        <v>0</v>
      </c>
      <c r="W20" s="9">
        <v>0</v>
      </c>
      <c r="X20" s="16">
        <v>34</v>
      </c>
    </row>
    <row r="21" spans="1:24" ht="15.75" thickBot="1" x14ac:dyDescent="0.3">
      <c r="A21" s="85"/>
      <c r="B21" s="109" t="s">
        <v>4</v>
      </c>
      <c r="C21" s="61"/>
      <c r="D21" s="34">
        <f>D11+D19+D20</f>
        <v>70829</v>
      </c>
      <c r="E21" s="35">
        <f t="shared" ref="E21:G21" si="12">E11+E19+E20</f>
        <v>32201</v>
      </c>
      <c r="F21" s="35">
        <f t="shared" si="12"/>
        <v>36385</v>
      </c>
      <c r="G21" s="37">
        <f t="shared" si="12"/>
        <v>34444</v>
      </c>
      <c r="H21" s="31">
        <f>H11+H19+H20</f>
        <v>1865</v>
      </c>
      <c r="I21" s="32">
        <f t="shared" ref="I21:O21" si="13">I11+I19+I20</f>
        <v>1335</v>
      </c>
      <c r="J21" s="32">
        <f t="shared" si="13"/>
        <v>5662</v>
      </c>
      <c r="K21" s="32">
        <f t="shared" si="13"/>
        <v>436</v>
      </c>
      <c r="L21" s="32">
        <f t="shared" si="13"/>
        <v>14687</v>
      </c>
      <c r="M21" s="32">
        <f t="shared" si="13"/>
        <v>5351</v>
      </c>
      <c r="N21" s="32">
        <f t="shared" si="13"/>
        <v>5653</v>
      </c>
      <c r="O21" s="32">
        <f t="shared" si="13"/>
        <v>6241</v>
      </c>
      <c r="P21" s="32">
        <f t="shared" ref="P21:R21" si="14">P11+P19+P20</f>
        <v>11894</v>
      </c>
      <c r="Q21" s="32">
        <f t="shared" si="14"/>
        <v>472</v>
      </c>
      <c r="R21" s="32">
        <f t="shared" si="14"/>
        <v>68</v>
      </c>
      <c r="S21" s="32">
        <f t="shared" ref="S21:U21" si="15">S11+S19+S20</f>
        <v>3</v>
      </c>
      <c r="T21" s="32">
        <f t="shared" si="15"/>
        <v>6544</v>
      </c>
      <c r="U21" s="32">
        <f t="shared" si="15"/>
        <v>3803</v>
      </c>
      <c r="V21" s="32">
        <f t="shared" ref="V21:W21" si="16">V11+V19+V20</f>
        <v>8</v>
      </c>
      <c r="W21" s="32">
        <f t="shared" si="16"/>
        <v>67</v>
      </c>
      <c r="X21" s="33">
        <f t="shared" ref="X21" si="17">X11+X19+X20</f>
        <v>2519</v>
      </c>
    </row>
    <row r="22" spans="1:24" x14ac:dyDescent="0.25">
      <c r="A22" s="83">
        <v>2017</v>
      </c>
      <c r="B22" s="110" t="s">
        <v>9</v>
      </c>
      <c r="C22" s="86" t="s">
        <v>0</v>
      </c>
      <c r="D22" s="20">
        <v>3273</v>
      </c>
      <c r="E22" s="12">
        <v>585</v>
      </c>
      <c r="F22" s="12">
        <v>1669</v>
      </c>
      <c r="G22" s="26">
        <f t="shared" ref="G22:G28" si="18">D22-F22</f>
        <v>1604</v>
      </c>
      <c r="H22" s="21">
        <v>196</v>
      </c>
      <c r="I22" s="9">
        <v>95</v>
      </c>
      <c r="J22" s="9">
        <v>420</v>
      </c>
      <c r="K22" s="9">
        <v>1</v>
      </c>
      <c r="L22" s="9">
        <v>17</v>
      </c>
      <c r="M22" s="9">
        <v>1</v>
      </c>
      <c r="N22" s="9">
        <v>301</v>
      </c>
      <c r="O22" s="9">
        <v>544</v>
      </c>
      <c r="P22" s="9">
        <v>845</v>
      </c>
      <c r="Q22" s="9">
        <v>16</v>
      </c>
      <c r="R22" s="9">
        <v>3</v>
      </c>
      <c r="S22" s="9">
        <v>0</v>
      </c>
      <c r="T22" s="9">
        <v>569</v>
      </c>
      <c r="U22" s="9">
        <v>85</v>
      </c>
      <c r="V22" s="9">
        <v>2</v>
      </c>
      <c r="W22" s="9">
        <v>0</v>
      </c>
      <c r="X22" s="16">
        <v>469</v>
      </c>
    </row>
    <row r="23" spans="1:24" x14ac:dyDescent="0.25">
      <c r="A23" s="84"/>
      <c r="B23" s="111" t="s">
        <v>10</v>
      </c>
      <c r="C23" s="86"/>
      <c r="D23" s="21">
        <v>1625</v>
      </c>
      <c r="E23" s="9">
        <v>341</v>
      </c>
      <c r="F23" s="9">
        <v>463</v>
      </c>
      <c r="G23" s="27">
        <f t="shared" si="18"/>
        <v>1162</v>
      </c>
      <c r="H23" s="21">
        <v>46</v>
      </c>
      <c r="I23" s="9">
        <v>43</v>
      </c>
      <c r="J23" s="9">
        <v>118</v>
      </c>
      <c r="K23" s="9">
        <v>0</v>
      </c>
      <c r="L23" s="9">
        <v>46</v>
      </c>
      <c r="M23" s="9">
        <v>1</v>
      </c>
      <c r="N23" s="9">
        <v>142</v>
      </c>
      <c r="O23" s="9">
        <v>194</v>
      </c>
      <c r="P23" s="9">
        <v>336</v>
      </c>
      <c r="Q23" s="9">
        <v>0</v>
      </c>
      <c r="R23" s="9">
        <v>0</v>
      </c>
      <c r="S23" s="9">
        <v>0</v>
      </c>
      <c r="T23" s="9">
        <v>209</v>
      </c>
      <c r="U23" s="9">
        <v>104</v>
      </c>
      <c r="V23" s="9">
        <v>0</v>
      </c>
      <c r="W23" s="9">
        <v>0</v>
      </c>
      <c r="X23" s="16">
        <v>66</v>
      </c>
    </row>
    <row r="24" spans="1:24" x14ac:dyDescent="0.25">
      <c r="A24" s="84"/>
      <c r="B24" s="111" t="s">
        <v>11</v>
      </c>
      <c r="C24" s="86"/>
      <c r="D24" s="21">
        <v>396</v>
      </c>
      <c r="E24" s="9">
        <v>255</v>
      </c>
      <c r="F24" s="9">
        <v>338</v>
      </c>
      <c r="G24" s="27">
        <f t="shared" si="18"/>
        <v>58</v>
      </c>
      <c r="H24" s="21">
        <v>54</v>
      </c>
      <c r="I24" s="9">
        <v>54</v>
      </c>
      <c r="J24" s="9">
        <v>46</v>
      </c>
      <c r="K24" s="9">
        <v>0</v>
      </c>
      <c r="L24" s="9">
        <v>15</v>
      </c>
      <c r="M24" s="9">
        <v>0</v>
      </c>
      <c r="N24" s="9">
        <v>303</v>
      </c>
      <c r="O24" s="9">
        <v>147</v>
      </c>
      <c r="P24" s="9">
        <v>450</v>
      </c>
      <c r="Q24" s="9">
        <v>8</v>
      </c>
      <c r="R24" s="9">
        <v>0</v>
      </c>
      <c r="S24" s="9">
        <v>0</v>
      </c>
      <c r="T24" s="9">
        <v>146</v>
      </c>
      <c r="U24" s="9">
        <v>230</v>
      </c>
      <c r="V24" s="9">
        <v>0</v>
      </c>
      <c r="W24" s="9">
        <v>1</v>
      </c>
      <c r="X24" s="16">
        <v>56</v>
      </c>
    </row>
    <row r="25" spans="1:24" x14ac:dyDescent="0.25">
      <c r="A25" s="84"/>
      <c r="B25" s="111" t="s">
        <v>12</v>
      </c>
      <c r="C25" s="86"/>
      <c r="D25" s="21">
        <v>554</v>
      </c>
      <c r="E25" s="9">
        <v>335</v>
      </c>
      <c r="F25" s="9">
        <v>439</v>
      </c>
      <c r="G25" s="27">
        <f t="shared" si="18"/>
        <v>115</v>
      </c>
      <c r="H25" s="21">
        <v>53</v>
      </c>
      <c r="I25" s="9">
        <v>49</v>
      </c>
      <c r="J25" s="9">
        <v>87</v>
      </c>
      <c r="K25" s="9">
        <v>0</v>
      </c>
      <c r="L25" s="9">
        <v>4</v>
      </c>
      <c r="M25" s="9">
        <v>0</v>
      </c>
      <c r="N25" s="9">
        <v>211</v>
      </c>
      <c r="O25" s="9">
        <v>199</v>
      </c>
      <c r="P25" s="9">
        <v>410</v>
      </c>
      <c r="Q25" s="9">
        <v>6</v>
      </c>
      <c r="R25" s="9">
        <v>0</v>
      </c>
      <c r="S25" s="9">
        <v>0</v>
      </c>
      <c r="T25" s="9">
        <v>212</v>
      </c>
      <c r="U25" s="9">
        <v>126</v>
      </c>
      <c r="V25" s="9">
        <v>0</v>
      </c>
      <c r="W25" s="9">
        <v>0</v>
      </c>
      <c r="X25" s="16">
        <v>64</v>
      </c>
    </row>
    <row r="26" spans="1:24" x14ac:dyDescent="0.25">
      <c r="A26" s="84"/>
      <c r="B26" s="111" t="s">
        <v>13</v>
      </c>
      <c r="C26" s="86"/>
      <c r="D26" s="21">
        <v>525</v>
      </c>
      <c r="E26" s="9">
        <v>381</v>
      </c>
      <c r="F26" s="9">
        <v>337</v>
      </c>
      <c r="G26" s="27">
        <f t="shared" si="18"/>
        <v>188</v>
      </c>
      <c r="H26" s="21">
        <v>87</v>
      </c>
      <c r="I26" s="9">
        <v>64</v>
      </c>
      <c r="J26" s="9">
        <v>9</v>
      </c>
      <c r="K26" s="9">
        <v>0</v>
      </c>
      <c r="L26" s="9">
        <v>14</v>
      </c>
      <c r="M26" s="9">
        <v>0</v>
      </c>
      <c r="N26" s="9">
        <v>110</v>
      </c>
      <c r="O26" s="9">
        <v>288</v>
      </c>
      <c r="P26" s="9">
        <v>398</v>
      </c>
      <c r="Q26" s="9">
        <v>0</v>
      </c>
      <c r="R26" s="9">
        <v>0</v>
      </c>
      <c r="S26" s="9">
        <v>0</v>
      </c>
      <c r="T26" s="9">
        <v>259</v>
      </c>
      <c r="U26" s="9">
        <v>104</v>
      </c>
      <c r="V26" s="9">
        <v>0</v>
      </c>
      <c r="W26" s="9">
        <v>0</v>
      </c>
      <c r="X26" s="16">
        <v>20</v>
      </c>
    </row>
    <row r="27" spans="1:24" x14ac:dyDescent="0.25">
      <c r="A27" s="84"/>
      <c r="B27" s="111" t="s">
        <v>14</v>
      </c>
      <c r="C27" s="86"/>
      <c r="D27" s="21">
        <v>503</v>
      </c>
      <c r="E27" s="9">
        <v>414</v>
      </c>
      <c r="F27" s="9">
        <v>463</v>
      </c>
      <c r="G27" s="27">
        <f t="shared" si="18"/>
        <v>40</v>
      </c>
      <c r="H27" s="21">
        <v>141</v>
      </c>
      <c r="I27" s="9">
        <v>36</v>
      </c>
      <c r="J27" s="9">
        <v>64</v>
      </c>
      <c r="K27" s="9">
        <v>1</v>
      </c>
      <c r="L27" s="9">
        <v>11</v>
      </c>
      <c r="M27" s="9">
        <v>0</v>
      </c>
      <c r="N27" s="9">
        <v>129</v>
      </c>
      <c r="O27" s="9">
        <v>301</v>
      </c>
      <c r="P27" s="9">
        <v>430</v>
      </c>
      <c r="Q27" s="9">
        <v>135</v>
      </c>
      <c r="R27" s="9">
        <v>0</v>
      </c>
      <c r="S27" s="9">
        <v>0</v>
      </c>
      <c r="T27" s="9">
        <v>256</v>
      </c>
      <c r="U27" s="9">
        <v>85</v>
      </c>
      <c r="V27" s="9">
        <v>0</v>
      </c>
      <c r="W27" s="9">
        <v>0</v>
      </c>
      <c r="X27" s="16">
        <v>43</v>
      </c>
    </row>
    <row r="28" spans="1:24" x14ac:dyDescent="0.25">
      <c r="A28" s="84"/>
      <c r="B28" s="111" t="s">
        <v>15</v>
      </c>
      <c r="C28" s="86"/>
      <c r="D28" s="21">
        <v>379</v>
      </c>
      <c r="E28" s="9">
        <v>213</v>
      </c>
      <c r="F28" s="9">
        <v>284</v>
      </c>
      <c r="G28" s="27">
        <f t="shared" si="18"/>
        <v>95</v>
      </c>
      <c r="H28" s="21">
        <v>75</v>
      </c>
      <c r="I28" s="9">
        <v>71</v>
      </c>
      <c r="J28" s="9">
        <v>38</v>
      </c>
      <c r="K28" s="9">
        <v>0</v>
      </c>
      <c r="L28" s="9">
        <v>1</v>
      </c>
      <c r="M28" s="9">
        <v>0</v>
      </c>
      <c r="N28" s="9">
        <v>163</v>
      </c>
      <c r="O28" s="9">
        <v>213</v>
      </c>
      <c r="P28" s="9">
        <v>376</v>
      </c>
      <c r="Q28" s="9">
        <v>0</v>
      </c>
      <c r="R28" s="9">
        <v>0</v>
      </c>
      <c r="S28" s="9">
        <v>0</v>
      </c>
      <c r="T28" s="9">
        <v>161</v>
      </c>
      <c r="U28" s="9">
        <v>166</v>
      </c>
      <c r="V28" s="9">
        <v>0</v>
      </c>
      <c r="W28" s="9">
        <v>0</v>
      </c>
      <c r="X28" s="16">
        <v>35</v>
      </c>
    </row>
    <row r="29" spans="1:24" x14ac:dyDescent="0.25">
      <c r="A29" s="84"/>
      <c r="B29" s="111" t="s">
        <v>4</v>
      </c>
      <c r="C29" s="87"/>
      <c r="D29" s="31">
        <f>SUM(D22:D28)</f>
        <v>7255</v>
      </c>
      <c r="E29" s="32">
        <f t="shared" ref="E29:G29" si="19">SUM(E22:E28)</f>
        <v>2524</v>
      </c>
      <c r="F29" s="32">
        <f t="shared" si="19"/>
        <v>3993</v>
      </c>
      <c r="G29" s="36">
        <f t="shared" si="19"/>
        <v>3262</v>
      </c>
      <c r="H29" s="31">
        <f>SUM(H22:H28)</f>
        <v>652</v>
      </c>
      <c r="I29" s="32">
        <f t="shared" ref="I29" si="20">SUM(I22:I28)</f>
        <v>412</v>
      </c>
      <c r="J29" s="32">
        <f t="shared" ref="J29" si="21">SUM(J22:J28)</f>
        <v>782</v>
      </c>
      <c r="K29" s="32">
        <f t="shared" ref="K29" si="22">SUM(K22:K28)</f>
        <v>2</v>
      </c>
      <c r="L29" s="32">
        <f t="shared" ref="L29" si="23">SUM(L22:L28)</f>
        <v>108</v>
      </c>
      <c r="M29" s="32">
        <f t="shared" ref="M29" si="24">SUM(M22:M28)</f>
        <v>2</v>
      </c>
      <c r="N29" s="32">
        <f t="shared" ref="N29" si="25">SUM(N22:N28)</f>
        <v>1359</v>
      </c>
      <c r="O29" s="32">
        <f t="shared" ref="O29:P29" si="26">SUM(O22:O28)</f>
        <v>1886</v>
      </c>
      <c r="P29" s="32">
        <f t="shared" si="26"/>
        <v>3245</v>
      </c>
      <c r="Q29" s="32">
        <f t="shared" ref="Q29:S29" si="27">SUM(Q22:Q28)</f>
        <v>165</v>
      </c>
      <c r="R29" s="32">
        <f t="shared" si="27"/>
        <v>3</v>
      </c>
      <c r="S29" s="32">
        <f t="shared" si="27"/>
        <v>0</v>
      </c>
      <c r="T29" s="32">
        <f t="shared" ref="T29:V29" si="28">SUM(T22:T28)</f>
        <v>1812</v>
      </c>
      <c r="U29" s="32">
        <f t="shared" si="28"/>
        <v>900</v>
      </c>
      <c r="V29" s="32">
        <f t="shared" si="28"/>
        <v>2</v>
      </c>
      <c r="W29" s="32">
        <f t="shared" ref="W29:X29" si="29">SUM(W22:W28)</f>
        <v>1</v>
      </c>
      <c r="X29" s="33">
        <f t="shared" si="29"/>
        <v>753</v>
      </c>
    </row>
    <row r="30" spans="1:24" x14ac:dyDescent="0.25">
      <c r="A30" s="84"/>
      <c r="B30" s="111" t="s">
        <v>9</v>
      </c>
      <c r="C30" s="88" t="s">
        <v>2</v>
      </c>
      <c r="D30" s="21">
        <v>21780</v>
      </c>
      <c r="E30" s="9">
        <v>10234</v>
      </c>
      <c r="F30" s="113">
        <v>12800</v>
      </c>
      <c r="G30" s="114">
        <f t="shared" ref="G30:G36" si="30">D30-F30</f>
        <v>8980</v>
      </c>
      <c r="H30" s="21">
        <v>131</v>
      </c>
      <c r="I30" s="9">
        <v>102</v>
      </c>
      <c r="J30" s="9">
        <v>2268</v>
      </c>
      <c r="K30" s="9">
        <v>133</v>
      </c>
      <c r="L30" s="9">
        <v>4442</v>
      </c>
      <c r="M30" s="9">
        <v>4141</v>
      </c>
      <c r="N30" s="9">
        <v>996</v>
      </c>
      <c r="O30" s="9">
        <v>1109</v>
      </c>
      <c r="P30" s="9">
        <v>2105</v>
      </c>
      <c r="Q30" s="9">
        <v>0</v>
      </c>
      <c r="R30" s="9">
        <v>0</v>
      </c>
      <c r="S30" s="9">
        <v>0</v>
      </c>
      <c r="T30" s="9">
        <v>1291</v>
      </c>
      <c r="U30" s="9">
        <v>504</v>
      </c>
      <c r="V30" s="9">
        <v>1</v>
      </c>
      <c r="W30" s="9">
        <v>25</v>
      </c>
      <c r="X30" s="16">
        <v>322</v>
      </c>
    </row>
    <row r="31" spans="1:24" x14ac:dyDescent="0.25">
      <c r="A31" s="84"/>
      <c r="B31" s="111" t="s">
        <v>10</v>
      </c>
      <c r="C31" s="86"/>
      <c r="D31" s="21">
        <v>10266</v>
      </c>
      <c r="E31" s="9">
        <v>2226</v>
      </c>
      <c r="F31" s="9">
        <v>3653</v>
      </c>
      <c r="G31" s="27">
        <f t="shared" si="30"/>
        <v>6613</v>
      </c>
      <c r="H31" s="21">
        <v>83</v>
      </c>
      <c r="I31" s="9">
        <v>73</v>
      </c>
      <c r="J31" s="9">
        <v>2454</v>
      </c>
      <c r="K31" s="9">
        <v>4</v>
      </c>
      <c r="L31" s="9">
        <v>571</v>
      </c>
      <c r="M31" s="9">
        <v>214</v>
      </c>
      <c r="N31" s="9">
        <v>103</v>
      </c>
      <c r="O31" s="9">
        <v>416</v>
      </c>
      <c r="P31" s="9">
        <v>519</v>
      </c>
      <c r="Q31" s="9">
        <v>7</v>
      </c>
      <c r="R31" s="9">
        <v>4</v>
      </c>
      <c r="S31" s="9">
        <v>1</v>
      </c>
      <c r="T31" s="9">
        <v>346</v>
      </c>
      <c r="U31" s="9">
        <v>127</v>
      </c>
      <c r="V31" s="9">
        <v>0</v>
      </c>
      <c r="W31" s="9">
        <v>4</v>
      </c>
      <c r="X31" s="16">
        <v>18</v>
      </c>
    </row>
    <row r="32" spans="1:24" x14ac:dyDescent="0.25">
      <c r="A32" s="84"/>
      <c r="B32" s="111" t="s">
        <v>11</v>
      </c>
      <c r="C32" s="86"/>
      <c r="D32" s="21">
        <v>5015</v>
      </c>
      <c r="E32" s="9">
        <v>3453</v>
      </c>
      <c r="F32" s="9">
        <v>4354</v>
      </c>
      <c r="G32" s="27">
        <f t="shared" si="30"/>
        <v>661</v>
      </c>
      <c r="H32" s="21">
        <v>46</v>
      </c>
      <c r="I32" s="9">
        <v>46</v>
      </c>
      <c r="J32" s="9">
        <v>1424</v>
      </c>
      <c r="K32" s="9">
        <v>24</v>
      </c>
      <c r="L32" s="9">
        <v>1911</v>
      </c>
      <c r="M32" s="9">
        <v>16</v>
      </c>
      <c r="N32" s="9">
        <v>1704</v>
      </c>
      <c r="O32" s="9">
        <v>162</v>
      </c>
      <c r="P32" s="9">
        <v>1866</v>
      </c>
      <c r="Q32" s="9">
        <v>12</v>
      </c>
      <c r="R32" s="9">
        <v>0</v>
      </c>
      <c r="S32" s="9">
        <v>0</v>
      </c>
      <c r="T32" s="9">
        <v>673</v>
      </c>
      <c r="U32" s="9">
        <v>2091</v>
      </c>
      <c r="V32" s="9">
        <v>0</v>
      </c>
      <c r="W32" s="9">
        <v>17</v>
      </c>
      <c r="X32" s="16">
        <v>31</v>
      </c>
    </row>
    <row r="33" spans="1:24" x14ac:dyDescent="0.25">
      <c r="A33" s="84"/>
      <c r="B33" s="111" t="s">
        <v>12</v>
      </c>
      <c r="C33" s="86"/>
      <c r="D33" s="21">
        <v>7044</v>
      </c>
      <c r="E33" s="9">
        <v>4421</v>
      </c>
      <c r="F33" s="9">
        <v>5307</v>
      </c>
      <c r="G33" s="27">
        <f t="shared" si="30"/>
        <v>1737</v>
      </c>
      <c r="H33" s="21">
        <v>249</v>
      </c>
      <c r="I33" s="9">
        <v>169</v>
      </c>
      <c r="J33" s="9">
        <v>895</v>
      </c>
      <c r="K33" s="9">
        <v>178</v>
      </c>
      <c r="L33" s="9">
        <v>2639</v>
      </c>
      <c r="M33" s="9">
        <v>654</v>
      </c>
      <c r="N33" s="9">
        <v>450</v>
      </c>
      <c r="O33" s="9">
        <v>1403</v>
      </c>
      <c r="P33" s="9">
        <v>1853</v>
      </c>
      <c r="Q33" s="9">
        <v>10</v>
      </c>
      <c r="R33" s="9">
        <v>0</v>
      </c>
      <c r="S33" s="9">
        <v>0</v>
      </c>
      <c r="T33" s="9">
        <v>783</v>
      </c>
      <c r="U33" s="9">
        <v>837</v>
      </c>
      <c r="V33" s="9">
        <v>0</v>
      </c>
      <c r="W33" s="9">
        <v>7</v>
      </c>
      <c r="X33" s="16">
        <v>96</v>
      </c>
    </row>
    <row r="34" spans="1:24" x14ac:dyDescent="0.25">
      <c r="A34" s="84"/>
      <c r="B34" s="111" t="s">
        <v>13</v>
      </c>
      <c r="C34" s="86"/>
      <c r="D34" s="21">
        <v>6997</v>
      </c>
      <c r="E34" s="9">
        <v>3255</v>
      </c>
      <c r="F34" s="9">
        <v>6396</v>
      </c>
      <c r="G34" s="27">
        <f t="shared" si="30"/>
        <v>601</v>
      </c>
      <c r="H34" s="21">
        <v>77</v>
      </c>
      <c r="I34" s="9">
        <v>35</v>
      </c>
      <c r="J34" s="9">
        <v>867</v>
      </c>
      <c r="K34" s="9">
        <v>136</v>
      </c>
      <c r="L34" s="9">
        <v>2466</v>
      </c>
      <c r="M34" s="9">
        <v>884</v>
      </c>
      <c r="N34" s="9">
        <v>385</v>
      </c>
      <c r="O34" s="9">
        <v>1962</v>
      </c>
      <c r="P34" s="9">
        <v>2347</v>
      </c>
      <c r="Q34" s="9">
        <v>0</v>
      </c>
      <c r="R34" s="9">
        <v>0</v>
      </c>
      <c r="S34" s="9">
        <v>0</v>
      </c>
      <c r="T34" s="9">
        <v>1593</v>
      </c>
      <c r="U34" s="9">
        <v>591</v>
      </c>
      <c r="V34" s="9">
        <v>0</v>
      </c>
      <c r="W34" s="9">
        <v>46</v>
      </c>
      <c r="X34" s="16">
        <v>377</v>
      </c>
    </row>
    <row r="35" spans="1:24" x14ac:dyDescent="0.25">
      <c r="A35" s="84"/>
      <c r="B35" s="111" t="s">
        <v>14</v>
      </c>
      <c r="C35" s="86"/>
      <c r="D35" s="21">
        <v>2951</v>
      </c>
      <c r="E35" s="9">
        <v>2914</v>
      </c>
      <c r="F35" s="9">
        <v>2922</v>
      </c>
      <c r="G35" s="27">
        <f t="shared" si="30"/>
        <v>29</v>
      </c>
      <c r="H35" s="21">
        <v>262</v>
      </c>
      <c r="I35" s="9">
        <v>240</v>
      </c>
      <c r="J35" s="9">
        <v>243</v>
      </c>
      <c r="K35" s="9">
        <v>26</v>
      </c>
      <c r="L35" s="9">
        <v>2034</v>
      </c>
      <c r="M35" s="9">
        <v>88</v>
      </c>
      <c r="N35" s="9">
        <v>84</v>
      </c>
      <c r="O35" s="9">
        <v>516</v>
      </c>
      <c r="P35" s="9">
        <v>600</v>
      </c>
      <c r="Q35" s="9">
        <v>35</v>
      </c>
      <c r="R35" s="9">
        <v>0</v>
      </c>
      <c r="S35" s="9">
        <v>0</v>
      </c>
      <c r="T35" s="9">
        <v>491</v>
      </c>
      <c r="U35" s="9">
        <v>76</v>
      </c>
      <c r="V35" s="9">
        <v>0</v>
      </c>
      <c r="W35" s="9">
        <v>12</v>
      </c>
      <c r="X35" s="16">
        <v>21</v>
      </c>
    </row>
    <row r="36" spans="1:24" x14ac:dyDescent="0.25">
      <c r="A36" s="84"/>
      <c r="B36" s="111" t="s">
        <v>15</v>
      </c>
      <c r="C36" s="86"/>
      <c r="D36" s="21">
        <v>3724</v>
      </c>
      <c r="E36" s="9">
        <v>2463</v>
      </c>
      <c r="F36" s="9">
        <v>2592</v>
      </c>
      <c r="G36" s="27">
        <f t="shared" si="30"/>
        <v>1132</v>
      </c>
      <c r="H36" s="21">
        <v>69</v>
      </c>
      <c r="I36" s="9">
        <v>55</v>
      </c>
      <c r="J36" s="9">
        <v>432</v>
      </c>
      <c r="K36" s="9">
        <v>68</v>
      </c>
      <c r="L36" s="9">
        <v>1024</v>
      </c>
      <c r="M36" s="9">
        <v>506</v>
      </c>
      <c r="N36" s="9">
        <v>152</v>
      </c>
      <c r="O36" s="9">
        <v>544</v>
      </c>
      <c r="P36" s="9">
        <v>696</v>
      </c>
      <c r="Q36" s="9">
        <v>0</v>
      </c>
      <c r="R36" s="9">
        <v>0</v>
      </c>
      <c r="S36" s="9">
        <v>0</v>
      </c>
      <c r="T36" s="9">
        <v>497</v>
      </c>
      <c r="U36" s="9">
        <v>103</v>
      </c>
      <c r="V36" s="9">
        <v>0</v>
      </c>
      <c r="W36" s="9">
        <v>14</v>
      </c>
      <c r="X36" s="16">
        <v>23</v>
      </c>
    </row>
    <row r="37" spans="1:24" x14ac:dyDescent="0.25">
      <c r="A37" s="84"/>
      <c r="B37" s="111" t="s">
        <v>4</v>
      </c>
      <c r="C37" s="87"/>
      <c r="D37" s="31">
        <f>SUM(D30:D36)</f>
        <v>57777</v>
      </c>
      <c r="E37" s="32">
        <f t="shared" ref="E37:G37" si="31">SUM(E30:E36)</f>
        <v>28966</v>
      </c>
      <c r="F37" s="32">
        <f t="shared" si="31"/>
        <v>38024</v>
      </c>
      <c r="G37" s="36">
        <f t="shared" si="31"/>
        <v>19753</v>
      </c>
      <c r="H37" s="31">
        <f>SUM(H30:H36)</f>
        <v>917</v>
      </c>
      <c r="I37" s="32">
        <f t="shared" ref="I37:X37" si="32">SUM(I30:I36)</f>
        <v>720</v>
      </c>
      <c r="J37" s="32">
        <f t="shared" si="32"/>
        <v>8583</v>
      </c>
      <c r="K37" s="32">
        <f t="shared" si="32"/>
        <v>569</v>
      </c>
      <c r="L37" s="32">
        <f t="shared" si="32"/>
        <v>15087</v>
      </c>
      <c r="M37" s="32">
        <f t="shared" si="32"/>
        <v>6503</v>
      </c>
      <c r="N37" s="32">
        <f t="shared" si="32"/>
        <v>3874</v>
      </c>
      <c r="O37" s="32">
        <f t="shared" si="32"/>
        <v>6112</v>
      </c>
      <c r="P37" s="32">
        <f t="shared" si="32"/>
        <v>9986</v>
      </c>
      <c r="Q37" s="32">
        <f t="shared" si="32"/>
        <v>64</v>
      </c>
      <c r="R37" s="32">
        <f t="shared" si="32"/>
        <v>4</v>
      </c>
      <c r="S37" s="32">
        <f t="shared" si="32"/>
        <v>1</v>
      </c>
      <c r="T37" s="32">
        <f t="shared" si="32"/>
        <v>5674</v>
      </c>
      <c r="U37" s="32">
        <f t="shared" si="32"/>
        <v>4329</v>
      </c>
      <c r="V37" s="32">
        <f t="shared" si="32"/>
        <v>1</v>
      </c>
      <c r="W37" s="32">
        <f t="shared" si="32"/>
        <v>125</v>
      </c>
      <c r="X37" s="33">
        <f t="shared" si="32"/>
        <v>888</v>
      </c>
    </row>
    <row r="38" spans="1:24" x14ac:dyDescent="0.25">
      <c r="A38" s="84"/>
      <c r="B38" s="112" t="s">
        <v>3</v>
      </c>
      <c r="C38" s="60"/>
      <c r="D38" s="21">
        <v>1975</v>
      </c>
      <c r="E38" s="9">
        <v>250</v>
      </c>
      <c r="F38" s="9">
        <v>452</v>
      </c>
      <c r="G38" s="27">
        <f>D38-F38</f>
        <v>1523</v>
      </c>
      <c r="H38" s="21">
        <v>20</v>
      </c>
      <c r="I38" s="9">
        <v>19</v>
      </c>
      <c r="J38" s="9">
        <v>31</v>
      </c>
      <c r="K38" s="9">
        <v>0</v>
      </c>
      <c r="L38" s="9">
        <v>1</v>
      </c>
      <c r="M38" s="9">
        <v>0</v>
      </c>
      <c r="N38" s="9">
        <v>434</v>
      </c>
      <c r="O38" s="9">
        <v>199</v>
      </c>
      <c r="P38" s="9">
        <v>633</v>
      </c>
      <c r="Q38" s="9">
        <v>49</v>
      </c>
      <c r="R38" s="9">
        <v>20</v>
      </c>
      <c r="S38" s="9">
        <v>0</v>
      </c>
      <c r="T38" s="9">
        <v>109</v>
      </c>
      <c r="U38" s="9">
        <v>324</v>
      </c>
      <c r="V38" s="9">
        <v>0</v>
      </c>
      <c r="W38" s="9">
        <v>0</v>
      </c>
      <c r="X38" s="16">
        <v>111</v>
      </c>
    </row>
    <row r="39" spans="1:24" ht="15.75" thickBot="1" x14ac:dyDescent="0.3">
      <c r="A39" s="85"/>
      <c r="B39" s="109" t="s">
        <v>4</v>
      </c>
      <c r="C39" s="61"/>
      <c r="D39" s="22">
        <f>D29+D37+D38</f>
        <v>67007</v>
      </c>
      <c r="E39" s="13">
        <f t="shared" ref="E39:G39" si="33">E29+E37+E38</f>
        <v>31740</v>
      </c>
      <c r="F39" s="13">
        <f t="shared" si="33"/>
        <v>42469</v>
      </c>
      <c r="G39" s="28">
        <f t="shared" si="33"/>
        <v>24538</v>
      </c>
      <c r="H39" s="31">
        <f>H29+H37+H38</f>
        <v>1589</v>
      </c>
      <c r="I39" s="32">
        <f t="shared" ref="I39" si="34">I29+I37+I38</f>
        <v>1151</v>
      </c>
      <c r="J39" s="32">
        <f t="shared" ref="J39" si="35">J29+J37+J38</f>
        <v>9396</v>
      </c>
      <c r="K39" s="32">
        <f t="shared" ref="K39" si="36">K29+K37+K38</f>
        <v>571</v>
      </c>
      <c r="L39" s="32">
        <f t="shared" ref="L39" si="37">L29+L37+L38</f>
        <v>15196</v>
      </c>
      <c r="M39" s="32">
        <f t="shared" ref="M39" si="38">M29+M37+M38</f>
        <v>6505</v>
      </c>
      <c r="N39" s="32">
        <f t="shared" ref="N39" si="39">N29+N37+N38</f>
        <v>5667</v>
      </c>
      <c r="O39" s="32">
        <f t="shared" ref="O39:P39" si="40">O29+O37+O38</f>
        <v>8197</v>
      </c>
      <c r="P39" s="32">
        <f t="shared" si="40"/>
        <v>13864</v>
      </c>
      <c r="Q39" s="32">
        <f t="shared" ref="Q39:S39" si="41">Q29+Q37+Q38</f>
        <v>278</v>
      </c>
      <c r="R39" s="32">
        <f t="shared" si="41"/>
        <v>27</v>
      </c>
      <c r="S39" s="32">
        <f t="shared" si="41"/>
        <v>1</v>
      </c>
      <c r="T39" s="32">
        <f t="shared" ref="T39:V39" si="42">T29+T37+T38</f>
        <v>7595</v>
      </c>
      <c r="U39" s="32">
        <f t="shared" si="42"/>
        <v>5553</v>
      </c>
      <c r="V39" s="32">
        <f t="shared" si="42"/>
        <v>3</v>
      </c>
      <c r="W39" s="32">
        <f t="shared" ref="W39:X39" si="43">W29+W37+W38</f>
        <v>126</v>
      </c>
      <c r="X39" s="33">
        <f t="shared" si="43"/>
        <v>1752</v>
      </c>
    </row>
    <row r="40" spans="1:24" x14ac:dyDescent="0.25">
      <c r="A40" s="83">
        <v>2018</v>
      </c>
      <c r="B40" s="110" t="s">
        <v>9</v>
      </c>
      <c r="C40" s="86" t="s">
        <v>0</v>
      </c>
      <c r="D40" s="20">
        <v>2586</v>
      </c>
      <c r="E40" s="12">
        <v>982</v>
      </c>
      <c r="F40" s="12">
        <v>1008</v>
      </c>
      <c r="G40" s="26">
        <f t="shared" ref="G40:G46" si="44">D40-F40</f>
        <v>1578</v>
      </c>
      <c r="H40" s="21">
        <v>225</v>
      </c>
      <c r="I40" s="9">
        <v>190</v>
      </c>
      <c r="J40" s="9">
        <v>187</v>
      </c>
      <c r="K40" s="9">
        <v>0</v>
      </c>
      <c r="L40" s="9">
        <v>11</v>
      </c>
      <c r="M40" s="9">
        <v>0</v>
      </c>
      <c r="N40" s="9">
        <v>19</v>
      </c>
      <c r="O40" s="9">
        <v>704</v>
      </c>
      <c r="P40" s="9">
        <v>769</v>
      </c>
      <c r="Q40" s="9">
        <v>11</v>
      </c>
      <c r="R40" s="9">
        <v>0</v>
      </c>
      <c r="S40" s="9">
        <v>4</v>
      </c>
      <c r="T40" s="9">
        <v>445</v>
      </c>
      <c r="U40" s="9">
        <v>47</v>
      </c>
      <c r="V40" s="9">
        <v>0</v>
      </c>
      <c r="W40" s="9">
        <v>1</v>
      </c>
      <c r="X40" s="16">
        <v>87</v>
      </c>
    </row>
    <row r="41" spans="1:24" x14ac:dyDescent="0.25">
      <c r="A41" s="84"/>
      <c r="B41" s="111" t="s">
        <v>10</v>
      </c>
      <c r="C41" s="86"/>
      <c r="D41" s="21">
        <v>1497</v>
      </c>
      <c r="E41" s="9">
        <v>335</v>
      </c>
      <c r="F41" s="9">
        <v>974</v>
      </c>
      <c r="G41" s="27">
        <f t="shared" si="44"/>
        <v>523</v>
      </c>
      <c r="H41" s="21">
        <v>47</v>
      </c>
      <c r="I41" s="9">
        <v>44</v>
      </c>
      <c r="J41" s="9">
        <v>513</v>
      </c>
      <c r="K41" s="9">
        <v>0</v>
      </c>
      <c r="L41" s="9">
        <v>48</v>
      </c>
      <c r="M41" s="9">
        <v>5</v>
      </c>
      <c r="N41" s="9">
        <v>51</v>
      </c>
      <c r="O41" s="9">
        <v>259</v>
      </c>
      <c r="P41" s="9">
        <v>310</v>
      </c>
      <c r="Q41" s="9">
        <v>2</v>
      </c>
      <c r="R41" s="9">
        <v>1</v>
      </c>
      <c r="S41" s="9">
        <v>0</v>
      </c>
      <c r="T41" s="9">
        <v>223</v>
      </c>
      <c r="U41" s="9">
        <v>19</v>
      </c>
      <c r="V41" s="9">
        <v>0</v>
      </c>
      <c r="W41" s="9">
        <v>1</v>
      </c>
      <c r="X41" s="16">
        <v>116</v>
      </c>
    </row>
    <row r="42" spans="1:24" x14ac:dyDescent="0.25">
      <c r="A42" s="84"/>
      <c r="B42" s="111" t="s">
        <v>11</v>
      </c>
      <c r="C42" s="86"/>
      <c r="D42" s="21">
        <v>319</v>
      </c>
      <c r="E42" s="9">
        <v>261</v>
      </c>
      <c r="F42" s="9">
        <v>229</v>
      </c>
      <c r="G42" s="27">
        <f t="shared" si="44"/>
        <v>90</v>
      </c>
      <c r="H42" s="21">
        <v>42</v>
      </c>
      <c r="I42" s="9">
        <v>42</v>
      </c>
      <c r="J42" s="9">
        <v>37</v>
      </c>
      <c r="K42" s="9">
        <v>0</v>
      </c>
      <c r="L42" s="9">
        <v>1</v>
      </c>
      <c r="M42" s="9">
        <v>0</v>
      </c>
      <c r="N42" s="9">
        <v>56</v>
      </c>
      <c r="O42" s="9">
        <v>163</v>
      </c>
      <c r="P42" s="9">
        <v>219</v>
      </c>
      <c r="Q42" s="9">
        <v>0</v>
      </c>
      <c r="R42" s="9">
        <v>0</v>
      </c>
      <c r="S42" s="9">
        <v>0</v>
      </c>
      <c r="T42" s="9">
        <v>119</v>
      </c>
      <c r="U42" s="9">
        <v>69</v>
      </c>
      <c r="V42" s="9">
        <v>0</v>
      </c>
      <c r="W42" s="9">
        <v>1</v>
      </c>
      <c r="X42" s="16">
        <v>40</v>
      </c>
    </row>
    <row r="43" spans="1:24" x14ac:dyDescent="0.25">
      <c r="A43" s="84"/>
      <c r="B43" s="111" t="s">
        <v>12</v>
      </c>
      <c r="C43" s="86"/>
      <c r="D43" s="21">
        <v>443</v>
      </c>
      <c r="E43" s="9">
        <v>328</v>
      </c>
      <c r="F43" s="9">
        <v>276</v>
      </c>
      <c r="G43" s="27">
        <f t="shared" si="44"/>
        <v>167</v>
      </c>
      <c r="H43" s="21">
        <v>92</v>
      </c>
      <c r="I43" s="9">
        <v>89</v>
      </c>
      <c r="J43" s="9">
        <v>47</v>
      </c>
      <c r="K43" s="9">
        <v>0</v>
      </c>
      <c r="L43" s="9">
        <v>4</v>
      </c>
      <c r="M43" s="9">
        <v>0</v>
      </c>
      <c r="N43" s="9">
        <v>148</v>
      </c>
      <c r="O43" s="9">
        <v>218</v>
      </c>
      <c r="P43" s="9">
        <v>366</v>
      </c>
      <c r="Q43" s="9">
        <v>6</v>
      </c>
      <c r="R43" s="9">
        <v>7</v>
      </c>
      <c r="S43" s="9">
        <v>0</v>
      </c>
      <c r="T43" s="9">
        <v>136</v>
      </c>
      <c r="U43" s="9">
        <v>170</v>
      </c>
      <c r="V43" s="9">
        <v>0</v>
      </c>
      <c r="W43" s="9">
        <v>1</v>
      </c>
      <c r="X43" s="16">
        <v>28</v>
      </c>
    </row>
    <row r="44" spans="1:24" x14ac:dyDescent="0.25">
      <c r="A44" s="84"/>
      <c r="B44" s="111" t="s">
        <v>13</v>
      </c>
      <c r="C44" s="86"/>
      <c r="D44" s="21">
        <v>519</v>
      </c>
      <c r="E44" s="9">
        <v>331</v>
      </c>
      <c r="F44" s="9">
        <v>339</v>
      </c>
      <c r="G44" s="27">
        <f t="shared" si="44"/>
        <v>180</v>
      </c>
      <c r="H44" s="21">
        <v>0</v>
      </c>
      <c r="I44" s="9">
        <v>43</v>
      </c>
      <c r="J44" s="9">
        <v>26</v>
      </c>
      <c r="K44" s="9">
        <v>0</v>
      </c>
      <c r="L44" s="9">
        <v>8</v>
      </c>
      <c r="M44" s="9">
        <v>0</v>
      </c>
      <c r="N44" s="9">
        <v>29</v>
      </c>
      <c r="O44" s="9">
        <v>271</v>
      </c>
      <c r="P44" s="9">
        <v>352</v>
      </c>
      <c r="Q44" s="9">
        <v>0</v>
      </c>
      <c r="R44" s="9">
        <v>0</v>
      </c>
      <c r="S44" s="9">
        <v>0</v>
      </c>
      <c r="T44" s="9">
        <v>265</v>
      </c>
      <c r="U44" s="9">
        <v>74</v>
      </c>
      <c r="V44" s="9">
        <v>0</v>
      </c>
      <c r="W44" s="9">
        <v>2</v>
      </c>
      <c r="X44" s="16">
        <v>25</v>
      </c>
    </row>
    <row r="45" spans="1:24" x14ac:dyDescent="0.25">
      <c r="A45" s="84"/>
      <c r="B45" s="111" t="s">
        <v>14</v>
      </c>
      <c r="C45" s="86"/>
      <c r="D45" s="21">
        <v>475</v>
      </c>
      <c r="E45" s="9">
        <v>435</v>
      </c>
      <c r="F45" s="9">
        <v>445</v>
      </c>
      <c r="G45" s="27">
        <f t="shared" si="44"/>
        <v>30</v>
      </c>
      <c r="H45" s="21">
        <v>162</v>
      </c>
      <c r="I45" s="9">
        <v>4</v>
      </c>
      <c r="J45" s="9">
        <v>50</v>
      </c>
      <c r="K45" s="9">
        <v>0</v>
      </c>
      <c r="L45" s="9">
        <v>0</v>
      </c>
      <c r="M45" s="9">
        <v>0</v>
      </c>
      <c r="N45" s="9">
        <v>100</v>
      </c>
      <c r="O45" s="9">
        <v>324</v>
      </c>
      <c r="P45" s="9">
        <v>424</v>
      </c>
      <c r="Q45" s="9">
        <v>127</v>
      </c>
      <c r="R45" s="9">
        <v>0</v>
      </c>
      <c r="S45" s="9">
        <v>0</v>
      </c>
      <c r="T45" s="9">
        <v>274</v>
      </c>
      <c r="U45" s="9">
        <v>81</v>
      </c>
      <c r="V45" s="9">
        <v>0</v>
      </c>
      <c r="W45" s="9">
        <v>3</v>
      </c>
      <c r="X45" s="16">
        <v>49</v>
      </c>
    </row>
    <row r="46" spans="1:24" x14ac:dyDescent="0.25">
      <c r="A46" s="84"/>
      <c r="B46" s="111" t="s">
        <v>15</v>
      </c>
      <c r="C46" s="86"/>
      <c r="D46" s="21">
        <v>257</v>
      </c>
      <c r="E46" s="9">
        <v>162</v>
      </c>
      <c r="F46" s="9">
        <v>176</v>
      </c>
      <c r="G46" s="27">
        <f t="shared" si="44"/>
        <v>81</v>
      </c>
      <c r="H46" s="21">
        <v>44</v>
      </c>
      <c r="I46" s="9">
        <v>43</v>
      </c>
      <c r="J46" s="9">
        <v>17</v>
      </c>
      <c r="K46" s="9">
        <v>0</v>
      </c>
      <c r="L46" s="9">
        <v>0</v>
      </c>
      <c r="M46" s="9">
        <v>0</v>
      </c>
      <c r="N46" s="9">
        <v>36</v>
      </c>
      <c r="O46" s="9">
        <v>136</v>
      </c>
      <c r="P46" s="9">
        <v>172</v>
      </c>
      <c r="Q46" s="9">
        <v>2</v>
      </c>
      <c r="R46" s="9">
        <v>2</v>
      </c>
      <c r="S46" s="9">
        <v>0</v>
      </c>
      <c r="T46" s="9">
        <v>105</v>
      </c>
      <c r="U46" s="9">
        <v>21</v>
      </c>
      <c r="V46" s="9">
        <v>0</v>
      </c>
      <c r="W46" s="9">
        <v>0</v>
      </c>
      <c r="X46" s="16">
        <v>8</v>
      </c>
    </row>
    <row r="47" spans="1:24" x14ac:dyDescent="0.25">
      <c r="A47" s="84"/>
      <c r="B47" s="111" t="s">
        <v>4</v>
      </c>
      <c r="C47" s="87"/>
      <c r="D47" s="31">
        <f t="shared" ref="D47:G47" si="45">SUM(D40:D46)</f>
        <v>6096</v>
      </c>
      <c r="E47" s="32">
        <f t="shared" si="45"/>
        <v>2834</v>
      </c>
      <c r="F47" s="32">
        <f t="shared" si="45"/>
        <v>3447</v>
      </c>
      <c r="G47" s="36">
        <f t="shared" si="45"/>
        <v>2649</v>
      </c>
      <c r="H47" s="31">
        <f>SUM(H40:H46)</f>
        <v>612</v>
      </c>
      <c r="I47" s="32">
        <f t="shared" ref="I47" si="46">SUM(I40:I46)</f>
        <v>455</v>
      </c>
      <c r="J47" s="32">
        <f t="shared" ref="J47" si="47">SUM(J40:J46)</f>
        <v>877</v>
      </c>
      <c r="K47" s="32">
        <f t="shared" ref="K47" si="48">SUM(K40:K46)</f>
        <v>0</v>
      </c>
      <c r="L47" s="32">
        <f t="shared" ref="L47" si="49">SUM(L40:L46)</f>
        <v>72</v>
      </c>
      <c r="M47" s="32">
        <f t="shared" ref="M47" si="50">SUM(M40:M46)</f>
        <v>5</v>
      </c>
      <c r="N47" s="32">
        <f t="shared" ref="N47" si="51">SUM(N40:N46)</f>
        <v>439</v>
      </c>
      <c r="O47" s="32">
        <f t="shared" ref="O47:P47" si="52">SUM(O40:O46)</f>
        <v>2075</v>
      </c>
      <c r="P47" s="32">
        <f t="shared" si="52"/>
        <v>2612</v>
      </c>
      <c r="Q47" s="32">
        <f t="shared" ref="Q47:S47" si="53">SUM(Q40:Q46)</f>
        <v>148</v>
      </c>
      <c r="R47" s="32">
        <f t="shared" si="53"/>
        <v>10</v>
      </c>
      <c r="S47" s="32">
        <f t="shared" si="53"/>
        <v>4</v>
      </c>
      <c r="T47" s="32">
        <f t="shared" ref="T47:V47" si="54">SUM(T40:T46)</f>
        <v>1567</v>
      </c>
      <c r="U47" s="32">
        <f t="shared" si="54"/>
        <v>481</v>
      </c>
      <c r="V47" s="32">
        <f t="shared" si="54"/>
        <v>0</v>
      </c>
      <c r="W47" s="32">
        <f t="shared" ref="W47:X47" si="55">SUM(W40:W46)</f>
        <v>9</v>
      </c>
      <c r="X47" s="33">
        <f t="shared" si="55"/>
        <v>353</v>
      </c>
    </row>
    <row r="48" spans="1:24" x14ac:dyDescent="0.25">
      <c r="A48" s="84"/>
      <c r="B48" s="111" t="s">
        <v>9</v>
      </c>
      <c r="C48" s="88" t="s">
        <v>2</v>
      </c>
      <c r="D48" s="21">
        <v>18539</v>
      </c>
      <c r="E48" s="9">
        <v>9559</v>
      </c>
      <c r="F48" s="9">
        <v>11250</v>
      </c>
      <c r="G48" s="27">
        <f t="shared" ref="G48:G54" si="56">D48-F48</f>
        <v>7289</v>
      </c>
      <c r="H48" s="21">
        <v>187</v>
      </c>
      <c r="I48" s="9">
        <v>146</v>
      </c>
      <c r="J48" s="9">
        <v>2131</v>
      </c>
      <c r="K48" s="9">
        <v>94</v>
      </c>
      <c r="L48" s="9">
        <v>3567</v>
      </c>
      <c r="M48" s="9">
        <v>3250</v>
      </c>
      <c r="N48" s="9">
        <v>504</v>
      </c>
      <c r="O48" s="9">
        <v>1673</v>
      </c>
      <c r="P48" s="9">
        <v>2177</v>
      </c>
      <c r="Q48" s="9">
        <v>3</v>
      </c>
      <c r="R48" s="9">
        <v>0</v>
      </c>
      <c r="S48" s="9">
        <v>0</v>
      </c>
      <c r="T48" s="9">
        <v>1813</v>
      </c>
      <c r="U48" s="9">
        <v>162</v>
      </c>
      <c r="V48" s="9">
        <v>0</v>
      </c>
      <c r="W48" s="9">
        <v>11</v>
      </c>
      <c r="X48" s="16">
        <v>209</v>
      </c>
    </row>
    <row r="49" spans="1:24" x14ac:dyDescent="0.25">
      <c r="A49" s="84"/>
      <c r="B49" s="111" t="s">
        <v>10</v>
      </c>
      <c r="C49" s="86"/>
      <c r="D49" s="21">
        <v>12696</v>
      </c>
      <c r="E49" s="9">
        <v>6083</v>
      </c>
      <c r="F49" s="9">
        <v>6683</v>
      </c>
      <c r="G49" s="27">
        <f t="shared" si="56"/>
        <v>6013</v>
      </c>
      <c r="H49" s="21">
        <v>49</v>
      </c>
      <c r="I49" s="9">
        <v>32</v>
      </c>
      <c r="J49" s="9">
        <v>3893</v>
      </c>
      <c r="K49" s="9">
        <v>13</v>
      </c>
      <c r="L49" s="9">
        <v>1713</v>
      </c>
      <c r="M49" s="9">
        <v>551</v>
      </c>
      <c r="N49" s="9">
        <v>419</v>
      </c>
      <c r="O49" s="9">
        <v>884</v>
      </c>
      <c r="P49" s="9">
        <v>1303</v>
      </c>
      <c r="Q49" s="9">
        <v>14</v>
      </c>
      <c r="R49" s="9">
        <v>8</v>
      </c>
      <c r="S49" s="9">
        <v>0</v>
      </c>
      <c r="T49" s="9">
        <v>453</v>
      </c>
      <c r="U49" s="9">
        <v>806</v>
      </c>
      <c r="V49" s="9">
        <v>0</v>
      </c>
      <c r="W49" s="9">
        <v>0</v>
      </c>
      <c r="X49" s="16">
        <v>29</v>
      </c>
    </row>
    <row r="50" spans="1:24" x14ac:dyDescent="0.25">
      <c r="A50" s="84"/>
      <c r="B50" s="111" t="s">
        <v>11</v>
      </c>
      <c r="C50" s="86"/>
      <c r="D50" s="21">
        <v>4166</v>
      </c>
      <c r="E50" s="9">
        <v>3505</v>
      </c>
      <c r="F50" s="9">
        <v>3603</v>
      </c>
      <c r="G50" s="27">
        <f t="shared" si="56"/>
        <v>563</v>
      </c>
      <c r="H50" s="21">
        <v>47</v>
      </c>
      <c r="I50" s="9">
        <v>47</v>
      </c>
      <c r="J50" s="9">
        <v>1081</v>
      </c>
      <c r="K50" s="9">
        <v>23</v>
      </c>
      <c r="L50" s="9">
        <v>1646</v>
      </c>
      <c r="M50" s="9">
        <v>55</v>
      </c>
      <c r="N50" s="9">
        <v>650</v>
      </c>
      <c r="O50" s="9">
        <v>672</v>
      </c>
      <c r="P50" s="9">
        <v>1322</v>
      </c>
      <c r="Q50" s="9">
        <v>6</v>
      </c>
      <c r="R50" s="9">
        <v>0</v>
      </c>
      <c r="S50" s="9">
        <v>0</v>
      </c>
      <c r="T50" s="9">
        <v>553</v>
      </c>
      <c r="U50" s="9">
        <v>539</v>
      </c>
      <c r="V50" s="9">
        <v>0</v>
      </c>
      <c r="W50" s="9">
        <v>10</v>
      </c>
      <c r="X50" s="16">
        <v>28</v>
      </c>
    </row>
    <row r="51" spans="1:24" x14ac:dyDescent="0.25">
      <c r="A51" s="84"/>
      <c r="B51" s="111" t="s">
        <v>12</v>
      </c>
      <c r="C51" s="86"/>
      <c r="D51" s="21">
        <v>6045</v>
      </c>
      <c r="E51" s="9">
        <v>4308</v>
      </c>
      <c r="F51" s="9">
        <v>4758</v>
      </c>
      <c r="G51" s="27">
        <f t="shared" si="56"/>
        <v>1287</v>
      </c>
      <c r="H51" s="21">
        <v>293</v>
      </c>
      <c r="I51" s="9">
        <v>274</v>
      </c>
      <c r="J51" s="9">
        <v>1040</v>
      </c>
      <c r="K51" s="9">
        <v>143</v>
      </c>
      <c r="L51" s="9">
        <v>1845</v>
      </c>
      <c r="M51" s="9">
        <v>562</v>
      </c>
      <c r="N51" s="9">
        <v>883</v>
      </c>
      <c r="O51" s="9">
        <v>1145</v>
      </c>
      <c r="P51" s="9">
        <v>2899</v>
      </c>
      <c r="Q51" s="9">
        <v>5</v>
      </c>
      <c r="R51" s="9">
        <v>0</v>
      </c>
      <c r="S51" s="9">
        <v>0</v>
      </c>
      <c r="T51" s="9">
        <v>913</v>
      </c>
      <c r="U51" s="9">
        <v>1752</v>
      </c>
      <c r="V51" s="9">
        <v>0</v>
      </c>
      <c r="W51" s="9">
        <v>21</v>
      </c>
      <c r="X51" s="16">
        <v>143</v>
      </c>
    </row>
    <row r="52" spans="1:24" x14ac:dyDescent="0.25">
      <c r="A52" s="84"/>
      <c r="B52" s="111" t="s">
        <v>13</v>
      </c>
      <c r="C52" s="86"/>
      <c r="D52" s="21">
        <v>3786</v>
      </c>
      <c r="E52" s="9">
        <v>3185</v>
      </c>
      <c r="F52" s="9">
        <v>3407</v>
      </c>
      <c r="G52" s="27">
        <f t="shared" si="56"/>
        <v>379</v>
      </c>
      <c r="H52" s="21">
        <v>95</v>
      </c>
      <c r="I52" s="9">
        <v>63</v>
      </c>
      <c r="J52" s="9">
        <v>358</v>
      </c>
      <c r="K52" s="9">
        <v>57</v>
      </c>
      <c r="L52" s="9">
        <v>1312</v>
      </c>
      <c r="M52" s="9">
        <v>432</v>
      </c>
      <c r="N52" s="9">
        <v>923</v>
      </c>
      <c r="O52" s="9">
        <v>992</v>
      </c>
      <c r="P52" s="9">
        <v>1915</v>
      </c>
      <c r="Q52" s="9">
        <v>0</v>
      </c>
      <c r="R52" s="9">
        <v>0</v>
      </c>
      <c r="S52" s="9">
        <v>0</v>
      </c>
      <c r="T52" s="9">
        <v>1085</v>
      </c>
      <c r="U52" s="9">
        <v>720</v>
      </c>
      <c r="V52" s="9">
        <v>0</v>
      </c>
      <c r="W52" s="9">
        <v>20</v>
      </c>
      <c r="X52" s="16">
        <v>90</v>
      </c>
    </row>
    <row r="53" spans="1:24" x14ac:dyDescent="0.25">
      <c r="A53" s="84"/>
      <c r="B53" s="111" t="s">
        <v>14</v>
      </c>
      <c r="C53" s="86"/>
      <c r="D53" s="21">
        <v>2487</v>
      </c>
      <c r="E53" s="9">
        <v>2458</v>
      </c>
      <c r="F53" s="9">
        <v>2459</v>
      </c>
      <c r="G53" s="27">
        <f t="shared" si="56"/>
        <v>28</v>
      </c>
      <c r="H53" s="21">
        <v>353</v>
      </c>
      <c r="I53" s="9">
        <v>317</v>
      </c>
      <c r="J53" s="9">
        <v>217</v>
      </c>
      <c r="K53" s="9">
        <v>27</v>
      </c>
      <c r="L53" s="9">
        <v>1612</v>
      </c>
      <c r="M53" s="9">
        <v>44</v>
      </c>
      <c r="N53" s="9">
        <v>20</v>
      </c>
      <c r="O53" s="9">
        <v>547</v>
      </c>
      <c r="P53" s="9">
        <v>567</v>
      </c>
      <c r="Q53" s="9">
        <v>24</v>
      </c>
      <c r="R53" s="9">
        <v>0</v>
      </c>
      <c r="S53" s="9">
        <v>0</v>
      </c>
      <c r="T53" s="9">
        <v>497</v>
      </c>
      <c r="U53" s="9">
        <v>19</v>
      </c>
      <c r="V53" s="9">
        <v>0</v>
      </c>
      <c r="W53" s="9">
        <v>14</v>
      </c>
      <c r="X53" s="16">
        <v>24</v>
      </c>
    </row>
    <row r="54" spans="1:24" x14ac:dyDescent="0.25">
      <c r="A54" s="84"/>
      <c r="B54" s="111" t="s">
        <v>15</v>
      </c>
      <c r="C54" s="86"/>
      <c r="D54" s="21">
        <v>3467</v>
      </c>
      <c r="E54" s="9">
        <v>2335</v>
      </c>
      <c r="F54" s="9">
        <v>2773</v>
      </c>
      <c r="G54" s="27">
        <f t="shared" si="56"/>
        <v>694</v>
      </c>
      <c r="H54" s="21">
        <v>101</v>
      </c>
      <c r="I54" s="9">
        <v>98</v>
      </c>
      <c r="J54" s="9">
        <v>406</v>
      </c>
      <c r="K54" s="9">
        <v>88</v>
      </c>
      <c r="L54" s="9">
        <v>1079</v>
      </c>
      <c r="M54" s="9">
        <v>439</v>
      </c>
      <c r="N54" s="9">
        <v>134</v>
      </c>
      <c r="O54" s="9">
        <v>718</v>
      </c>
      <c r="P54" s="9">
        <v>950</v>
      </c>
      <c r="Q54" s="9">
        <v>3</v>
      </c>
      <c r="R54" s="9">
        <v>3</v>
      </c>
      <c r="S54" s="9">
        <v>0</v>
      </c>
      <c r="T54" s="9">
        <v>654</v>
      </c>
      <c r="U54" s="9">
        <v>128</v>
      </c>
      <c r="V54" s="9">
        <v>0</v>
      </c>
      <c r="W54" s="9">
        <v>5</v>
      </c>
      <c r="X54" s="16">
        <v>22</v>
      </c>
    </row>
    <row r="55" spans="1:24" x14ac:dyDescent="0.25">
      <c r="A55" s="84"/>
      <c r="B55" s="111" t="s">
        <v>4</v>
      </c>
      <c r="C55" s="87"/>
      <c r="D55" s="31">
        <f t="shared" ref="D55:G55" si="57">SUM(D48:D54)</f>
        <v>51186</v>
      </c>
      <c r="E55" s="32">
        <f t="shared" si="57"/>
        <v>31433</v>
      </c>
      <c r="F55" s="32">
        <f t="shared" si="57"/>
        <v>34933</v>
      </c>
      <c r="G55" s="36">
        <f t="shared" si="57"/>
        <v>16253</v>
      </c>
      <c r="H55" s="31">
        <f>SUM(H48:H54)</f>
        <v>1125</v>
      </c>
      <c r="I55" s="32">
        <f t="shared" ref="I55" si="58">SUM(I48:I54)</f>
        <v>977</v>
      </c>
      <c r="J55" s="32">
        <f t="shared" ref="J55" si="59">SUM(J48:J54)</f>
        <v>9126</v>
      </c>
      <c r="K55" s="32">
        <f t="shared" ref="K55" si="60">SUM(K48:K54)</f>
        <v>445</v>
      </c>
      <c r="L55" s="32">
        <f t="shared" ref="L55" si="61">SUM(L48:L54)</f>
        <v>12774</v>
      </c>
      <c r="M55" s="32">
        <f t="shared" ref="M55" si="62">SUM(M48:M54)</f>
        <v>5333</v>
      </c>
      <c r="N55" s="32">
        <f t="shared" ref="N55" si="63">SUM(N48:N54)</f>
        <v>3533</v>
      </c>
      <c r="O55" s="32">
        <f t="shared" ref="O55:P55" si="64">SUM(O48:O54)</f>
        <v>6631</v>
      </c>
      <c r="P55" s="32">
        <f t="shared" si="64"/>
        <v>11133</v>
      </c>
      <c r="Q55" s="32">
        <f t="shared" ref="Q55:S55" si="65">SUM(Q48:Q54)</f>
        <v>55</v>
      </c>
      <c r="R55" s="32">
        <f t="shared" si="65"/>
        <v>11</v>
      </c>
      <c r="S55" s="32">
        <f t="shared" si="65"/>
        <v>0</v>
      </c>
      <c r="T55" s="32">
        <f t="shared" ref="T55:V55" si="66">SUM(T48:T54)</f>
        <v>5968</v>
      </c>
      <c r="U55" s="32">
        <f t="shared" si="66"/>
        <v>4126</v>
      </c>
      <c r="V55" s="32">
        <f t="shared" si="66"/>
        <v>0</v>
      </c>
      <c r="W55" s="32">
        <f t="shared" ref="W55:X55" si="67">SUM(W48:W54)</f>
        <v>81</v>
      </c>
      <c r="X55" s="33">
        <f t="shared" si="67"/>
        <v>545</v>
      </c>
    </row>
    <row r="56" spans="1:24" x14ac:dyDescent="0.25">
      <c r="A56" s="84"/>
      <c r="B56" s="112" t="s">
        <v>3</v>
      </c>
      <c r="C56" s="62"/>
      <c r="D56" s="21">
        <v>1914</v>
      </c>
      <c r="E56" s="9">
        <v>148</v>
      </c>
      <c r="F56" s="9">
        <v>285</v>
      </c>
      <c r="G56" s="27">
        <f t="shared" ref="G56" si="68">D56-F56</f>
        <v>1629</v>
      </c>
      <c r="H56" s="21">
        <v>42</v>
      </c>
      <c r="I56" s="9">
        <v>42</v>
      </c>
      <c r="J56" s="9">
        <v>28</v>
      </c>
      <c r="K56" s="9">
        <v>0</v>
      </c>
      <c r="L56" s="9">
        <v>0</v>
      </c>
      <c r="M56" s="9">
        <v>0</v>
      </c>
      <c r="N56" s="9">
        <v>773</v>
      </c>
      <c r="O56" s="9">
        <v>108</v>
      </c>
      <c r="P56" s="9">
        <v>881</v>
      </c>
      <c r="Q56" s="9">
        <v>36</v>
      </c>
      <c r="R56" s="9">
        <v>25</v>
      </c>
      <c r="S56" s="9">
        <v>0</v>
      </c>
      <c r="T56" s="9">
        <v>98</v>
      </c>
      <c r="U56" s="9">
        <v>698</v>
      </c>
      <c r="V56" s="9">
        <v>0</v>
      </c>
      <c r="W56" s="9">
        <v>1</v>
      </c>
      <c r="X56" s="16">
        <v>73</v>
      </c>
    </row>
    <row r="57" spans="1:24" ht="15.75" thickBot="1" x14ac:dyDescent="0.3">
      <c r="A57" s="85"/>
      <c r="B57" s="109" t="s">
        <v>4</v>
      </c>
      <c r="C57" s="63"/>
      <c r="D57" s="22">
        <f t="shared" ref="D57:G57" si="69">D47+D55+D56</f>
        <v>59196</v>
      </c>
      <c r="E57" s="13">
        <f t="shared" si="69"/>
        <v>34415</v>
      </c>
      <c r="F57" s="13">
        <f t="shared" si="69"/>
        <v>38665</v>
      </c>
      <c r="G57" s="28">
        <f t="shared" si="69"/>
        <v>20531</v>
      </c>
      <c r="H57" s="31">
        <f>H47+H55+H56</f>
        <v>1779</v>
      </c>
      <c r="I57" s="32">
        <f t="shared" ref="I57" si="70">I47+I55+I56</f>
        <v>1474</v>
      </c>
      <c r="J57" s="32">
        <f t="shared" ref="J57" si="71">J47+J55+J56</f>
        <v>10031</v>
      </c>
      <c r="K57" s="32">
        <f t="shared" ref="K57" si="72">K47+K55+K56</f>
        <v>445</v>
      </c>
      <c r="L57" s="32">
        <f t="shared" ref="L57" si="73">L47+L55+L56</f>
        <v>12846</v>
      </c>
      <c r="M57" s="32">
        <f t="shared" ref="M57" si="74">M47+M55+M56</f>
        <v>5338</v>
      </c>
      <c r="N57" s="32">
        <f t="shared" ref="N57" si="75">N47+N55+N56</f>
        <v>4745</v>
      </c>
      <c r="O57" s="32">
        <f t="shared" ref="O57:P57" si="76">O47+O55+O56</f>
        <v>8814</v>
      </c>
      <c r="P57" s="32">
        <f t="shared" si="76"/>
        <v>14626</v>
      </c>
      <c r="Q57" s="32">
        <f t="shared" ref="Q57:S57" si="77">Q47+Q55+Q56</f>
        <v>239</v>
      </c>
      <c r="R57" s="32">
        <f t="shared" si="77"/>
        <v>46</v>
      </c>
      <c r="S57" s="32">
        <f t="shared" si="77"/>
        <v>4</v>
      </c>
      <c r="T57" s="32">
        <f t="shared" ref="T57:V57" si="78">T47+T55+T56</f>
        <v>7633</v>
      </c>
      <c r="U57" s="32">
        <f t="shared" si="78"/>
        <v>5305</v>
      </c>
      <c r="V57" s="32">
        <f t="shared" si="78"/>
        <v>0</v>
      </c>
      <c r="W57" s="32">
        <f t="shared" ref="W57:X57" si="79">W47+W55+W56</f>
        <v>91</v>
      </c>
      <c r="X57" s="33">
        <f t="shared" si="79"/>
        <v>971</v>
      </c>
    </row>
    <row r="58" spans="1:24" x14ac:dyDescent="0.25">
      <c r="A58" s="83">
        <v>2019</v>
      </c>
      <c r="B58" s="110" t="s">
        <v>9</v>
      </c>
      <c r="C58" s="86" t="s">
        <v>0</v>
      </c>
      <c r="D58" s="20">
        <v>2532</v>
      </c>
      <c r="E58" s="12">
        <v>954</v>
      </c>
      <c r="F58" s="12">
        <v>1035</v>
      </c>
      <c r="G58" s="26">
        <f t="shared" ref="G58:G64" si="80">D58-F58</f>
        <v>1497</v>
      </c>
      <c r="H58" s="21">
        <v>269</v>
      </c>
      <c r="I58" s="9">
        <v>182</v>
      </c>
      <c r="J58" s="9">
        <v>222</v>
      </c>
      <c r="K58" s="9">
        <v>0</v>
      </c>
      <c r="L58" s="9">
        <v>6</v>
      </c>
      <c r="M58" s="9">
        <v>0</v>
      </c>
      <c r="N58" s="9">
        <v>75</v>
      </c>
      <c r="O58" s="9">
        <v>679</v>
      </c>
      <c r="P58" s="9">
        <v>829</v>
      </c>
      <c r="Q58" s="9">
        <v>6</v>
      </c>
      <c r="R58" s="9">
        <v>0</v>
      </c>
      <c r="S58" s="9">
        <v>4</v>
      </c>
      <c r="T58" s="9">
        <v>409</v>
      </c>
      <c r="U58" s="9">
        <v>188</v>
      </c>
      <c r="V58" s="9">
        <v>2</v>
      </c>
      <c r="W58" s="9">
        <v>0</v>
      </c>
      <c r="X58" s="16">
        <v>164</v>
      </c>
    </row>
    <row r="59" spans="1:24" x14ac:dyDescent="0.25">
      <c r="A59" s="84"/>
      <c r="B59" s="111" t="s">
        <v>10</v>
      </c>
      <c r="C59" s="86"/>
      <c r="D59" s="21">
        <v>954</v>
      </c>
      <c r="E59" s="9">
        <v>431</v>
      </c>
      <c r="F59" s="9">
        <v>532</v>
      </c>
      <c r="G59" s="27">
        <f t="shared" si="80"/>
        <v>422</v>
      </c>
      <c r="H59" s="21">
        <v>64</v>
      </c>
      <c r="I59" s="9">
        <v>60</v>
      </c>
      <c r="J59" s="9">
        <v>246</v>
      </c>
      <c r="K59" s="9">
        <v>0</v>
      </c>
      <c r="L59" s="9">
        <v>29</v>
      </c>
      <c r="M59" s="9">
        <v>5</v>
      </c>
      <c r="N59" s="9">
        <v>46</v>
      </c>
      <c r="O59" s="9">
        <v>212</v>
      </c>
      <c r="P59" s="9">
        <v>258</v>
      </c>
      <c r="Q59" s="9">
        <v>8</v>
      </c>
      <c r="R59" s="9">
        <v>2</v>
      </c>
      <c r="S59" s="9">
        <v>0</v>
      </c>
      <c r="T59" s="9">
        <v>189</v>
      </c>
      <c r="U59" s="9">
        <v>44</v>
      </c>
      <c r="V59" s="9">
        <v>0</v>
      </c>
      <c r="W59" s="9">
        <v>1</v>
      </c>
      <c r="X59" s="16">
        <v>37</v>
      </c>
    </row>
    <row r="60" spans="1:24" x14ac:dyDescent="0.25">
      <c r="A60" s="84"/>
      <c r="B60" s="111" t="s">
        <v>11</v>
      </c>
      <c r="C60" s="86"/>
      <c r="D60" s="21">
        <v>281</v>
      </c>
      <c r="E60" s="9">
        <v>191</v>
      </c>
      <c r="F60" s="9">
        <v>246</v>
      </c>
      <c r="G60" s="27">
        <f t="shared" si="80"/>
        <v>35</v>
      </c>
      <c r="H60" s="21">
        <v>74</v>
      </c>
      <c r="I60" s="9">
        <v>74</v>
      </c>
      <c r="J60" s="9">
        <v>18</v>
      </c>
      <c r="K60" s="9">
        <v>0</v>
      </c>
      <c r="L60" s="9">
        <v>1</v>
      </c>
      <c r="M60" s="9">
        <v>0</v>
      </c>
      <c r="N60" s="9">
        <v>101</v>
      </c>
      <c r="O60" s="9">
        <v>172</v>
      </c>
      <c r="P60" s="9">
        <v>273</v>
      </c>
      <c r="Q60" s="9">
        <v>6</v>
      </c>
      <c r="R60" s="9">
        <v>0</v>
      </c>
      <c r="S60" s="9">
        <v>0</v>
      </c>
      <c r="T60" s="9">
        <v>162</v>
      </c>
      <c r="U60" s="9">
        <v>64</v>
      </c>
      <c r="V60" s="9">
        <v>0</v>
      </c>
      <c r="W60" s="9">
        <v>0</v>
      </c>
      <c r="X60" s="16">
        <v>18</v>
      </c>
    </row>
    <row r="61" spans="1:24" x14ac:dyDescent="0.25">
      <c r="A61" s="84"/>
      <c r="B61" s="111" t="s">
        <v>12</v>
      </c>
      <c r="C61" s="86"/>
      <c r="D61" s="21">
        <v>627</v>
      </c>
      <c r="E61" s="9">
        <v>460</v>
      </c>
      <c r="F61" s="9">
        <v>438</v>
      </c>
      <c r="G61" s="27">
        <f t="shared" si="80"/>
        <v>189</v>
      </c>
      <c r="H61" s="21">
        <v>84</v>
      </c>
      <c r="I61" s="9">
        <v>77</v>
      </c>
      <c r="J61" s="9">
        <v>115</v>
      </c>
      <c r="K61" s="9">
        <v>0</v>
      </c>
      <c r="L61" s="9">
        <v>3</v>
      </c>
      <c r="M61" s="9">
        <v>0</v>
      </c>
      <c r="N61" s="9">
        <v>167</v>
      </c>
      <c r="O61" s="9">
        <v>213</v>
      </c>
      <c r="P61" s="9">
        <v>380</v>
      </c>
      <c r="Q61" s="9">
        <v>0</v>
      </c>
      <c r="R61" s="9">
        <v>1</v>
      </c>
      <c r="S61" s="9">
        <v>0</v>
      </c>
      <c r="T61" s="9">
        <v>158</v>
      </c>
      <c r="U61" s="9">
        <v>155</v>
      </c>
      <c r="V61" s="9">
        <v>0</v>
      </c>
      <c r="W61" s="9">
        <v>2</v>
      </c>
      <c r="X61" s="16">
        <v>93</v>
      </c>
    </row>
    <row r="62" spans="1:24" x14ac:dyDescent="0.25">
      <c r="A62" s="84"/>
      <c r="B62" s="111" t="s">
        <v>13</v>
      </c>
      <c r="C62" s="86"/>
      <c r="D62" s="21">
        <v>490</v>
      </c>
      <c r="E62" s="9">
        <v>310</v>
      </c>
      <c r="F62" s="9">
        <v>360</v>
      </c>
      <c r="G62" s="27">
        <f t="shared" si="80"/>
        <v>130</v>
      </c>
      <c r="H62" s="21">
        <v>79</v>
      </c>
      <c r="I62" s="9">
        <v>55</v>
      </c>
      <c r="J62" s="9">
        <v>25</v>
      </c>
      <c r="K62" s="9">
        <v>0</v>
      </c>
      <c r="L62" s="9">
        <v>12</v>
      </c>
      <c r="M62" s="9">
        <v>0</v>
      </c>
      <c r="N62" s="9">
        <v>29</v>
      </c>
      <c r="O62" s="9">
        <v>263</v>
      </c>
      <c r="P62" s="9">
        <v>344</v>
      </c>
      <c r="Q62" s="9">
        <v>0</v>
      </c>
      <c r="R62" s="9">
        <v>0</v>
      </c>
      <c r="S62" s="9">
        <v>0</v>
      </c>
      <c r="T62" s="9">
        <v>236</v>
      </c>
      <c r="U62" s="9">
        <v>68</v>
      </c>
      <c r="V62" s="9">
        <v>0</v>
      </c>
      <c r="W62" s="9">
        <v>0</v>
      </c>
      <c r="X62" s="16">
        <v>47</v>
      </c>
    </row>
    <row r="63" spans="1:24" x14ac:dyDescent="0.25">
      <c r="A63" s="84"/>
      <c r="B63" s="111" t="s">
        <v>14</v>
      </c>
      <c r="C63" s="86"/>
      <c r="D63" s="21">
        <v>400</v>
      </c>
      <c r="E63" s="9">
        <v>370</v>
      </c>
      <c r="F63" s="9">
        <v>371</v>
      </c>
      <c r="G63" s="27">
        <f t="shared" si="80"/>
        <v>29</v>
      </c>
      <c r="H63" s="21">
        <v>152</v>
      </c>
      <c r="I63" s="9">
        <v>0</v>
      </c>
      <c r="J63" s="9">
        <v>30</v>
      </c>
      <c r="K63" s="9">
        <v>0</v>
      </c>
      <c r="L63" s="9">
        <v>0</v>
      </c>
      <c r="M63" s="9">
        <v>0</v>
      </c>
      <c r="N63" s="9">
        <v>36</v>
      </c>
      <c r="O63" s="9">
        <v>299</v>
      </c>
      <c r="P63" s="9">
        <v>335</v>
      </c>
      <c r="Q63" s="9">
        <v>167</v>
      </c>
      <c r="R63" s="9">
        <v>4</v>
      </c>
      <c r="S63" s="9">
        <v>0</v>
      </c>
      <c r="T63" s="9">
        <v>251</v>
      </c>
      <c r="U63" s="9">
        <v>38</v>
      </c>
      <c r="V63" s="9">
        <v>1</v>
      </c>
      <c r="W63" s="9">
        <v>2</v>
      </c>
      <c r="X63" s="16">
        <v>41</v>
      </c>
    </row>
    <row r="64" spans="1:24" x14ac:dyDescent="0.25">
      <c r="A64" s="84"/>
      <c r="B64" s="111" t="s">
        <v>15</v>
      </c>
      <c r="C64" s="86"/>
      <c r="D64" s="21">
        <v>329</v>
      </c>
      <c r="E64" s="9">
        <v>248</v>
      </c>
      <c r="F64" s="9">
        <v>208</v>
      </c>
      <c r="G64" s="27">
        <f t="shared" si="80"/>
        <v>121</v>
      </c>
      <c r="H64" s="21">
        <v>50</v>
      </c>
      <c r="I64" s="9">
        <v>47</v>
      </c>
      <c r="J64" s="9">
        <v>10</v>
      </c>
      <c r="K64" s="9">
        <v>0</v>
      </c>
      <c r="L64" s="9">
        <v>2</v>
      </c>
      <c r="M64" s="9">
        <v>0</v>
      </c>
      <c r="N64" s="9">
        <v>70</v>
      </c>
      <c r="O64" s="9">
        <v>183</v>
      </c>
      <c r="P64" s="9">
        <v>296</v>
      </c>
      <c r="Q64" s="9">
        <v>0</v>
      </c>
      <c r="R64" s="9">
        <v>0</v>
      </c>
      <c r="S64" s="9">
        <v>0</v>
      </c>
      <c r="T64" s="9">
        <v>107</v>
      </c>
      <c r="U64" s="9">
        <v>134</v>
      </c>
      <c r="V64" s="9">
        <v>0</v>
      </c>
      <c r="W64" s="9">
        <v>0</v>
      </c>
      <c r="X64" s="16">
        <v>34</v>
      </c>
    </row>
    <row r="65" spans="1:24" x14ac:dyDescent="0.25">
      <c r="A65" s="84"/>
      <c r="B65" s="111" t="s">
        <v>4</v>
      </c>
      <c r="C65" s="87"/>
      <c r="D65" s="31">
        <f t="shared" ref="D65" si="81">SUM(D58:D64)</f>
        <v>5613</v>
      </c>
      <c r="E65" s="32">
        <f t="shared" ref="E65" si="82">SUM(E58:E64)</f>
        <v>2964</v>
      </c>
      <c r="F65" s="32">
        <f t="shared" ref="F65" si="83">SUM(F58:F64)</f>
        <v>3190</v>
      </c>
      <c r="G65" s="36">
        <f t="shared" ref="G65" si="84">SUM(G58:G64)</f>
        <v>2423</v>
      </c>
      <c r="H65" s="31">
        <f>SUM(H58:H64)</f>
        <v>772</v>
      </c>
      <c r="I65" s="32">
        <f t="shared" ref="I65" si="85">SUM(I58:I64)</f>
        <v>495</v>
      </c>
      <c r="J65" s="32">
        <f t="shared" ref="J65" si="86">SUM(J58:J64)</f>
        <v>666</v>
      </c>
      <c r="K65" s="32">
        <f t="shared" ref="K65" si="87">SUM(K58:K64)</f>
        <v>0</v>
      </c>
      <c r="L65" s="32">
        <f t="shared" ref="L65" si="88">SUM(L58:L64)</f>
        <v>53</v>
      </c>
      <c r="M65" s="32">
        <f t="shared" ref="M65" si="89">SUM(M58:M64)</f>
        <v>5</v>
      </c>
      <c r="N65" s="32">
        <f t="shared" ref="N65" si="90">SUM(N58:N64)</f>
        <v>524</v>
      </c>
      <c r="O65" s="32">
        <f t="shared" ref="O65:P65" si="91">SUM(O58:O64)</f>
        <v>2021</v>
      </c>
      <c r="P65" s="32">
        <f t="shared" si="91"/>
        <v>2715</v>
      </c>
      <c r="Q65" s="32">
        <f t="shared" ref="Q65:S65" si="92">SUM(Q58:Q64)</f>
        <v>187</v>
      </c>
      <c r="R65" s="32">
        <f t="shared" si="92"/>
        <v>7</v>
      </c>
      <c r="S65" s="32">
        <f t="shared" si="92"/>
        <v>4</v>
      </c>
      <c r="T65" s="32">
        <f t="shared" ref="T65:V65" si="93">SUM(T58:T64)</f>
        <v>1512</v>
      </c>
      <c r="U65" s="32">
        <f t="shared" si="93"/>
        <v>691</v>
      </c>
      <c r="V65" s="32">
        <f t="shared" si="93"/>
        <v>3</v>
      </c>
      <c r="W65" s="32">
        <f t="shared" ref="W65:X65" si="94">SUM(W58:W64)</f>
        <v>5</v>
      </c>
      <c r="X65" s="33">
        <f t="shared" si="94"/>
        <v>434</v>
      </c>
    </row>
    <row r="66" spans="1:24" x14ac:dyDescent="0.25">
      <c r="A66" s="84"/>
      <c r="B66" s="111" t="s">
        <v>9</v>
      </c>
      <c r="C66" s="88" t="s">
        <v>2</v>
      </c>
      <c r="D66" s="21">
        <v>15269</v>
      </c>
      <c r="E66" s="9">
        <v>7980</v>
      </c>
      <c r="F66" s="9">
        <v>9409</v>
      </c>
      <c r="G66" s="27">
        <f t="shared" ref="G66:G71" si="95">D66-F66</f>
        <v>5860</v>
      </c>
      <c r="H66" s="21">
        <v>322</v>
      </c>
      <c r="I66" s="9">
        <v>271</v>
      </c>
      <c r="J66" s="9">
        <v>2197</v>
      </c>
      <c r="K66" s="9">
        <v>144</v>
      </c>
      <c r="L66" s="9">
        <v>3168</v>
      </c>
      <c r="M66" s="9">
        <v>2157</v>
      </c>
      <c r="N66" s="9">
        <v>266</v>
      </c>
      <c r="O66" s="9">
        <v>1763</v>
      </c>
      <c r="P66" s="9">
        <v>2029</v>
      </c>
      <c r="Q66" s="9">
        <v>0</v>
      </c>
      <c r="R66" s="9">
        <v>0</v>
      </c>
      <c r="S66" s="9">
        <v>0</v>
      </c>
      <c r="T66" s="9">
        <v>1438</v>
      </c>
      <c r="U66" s="9">
        <v>701</v>
      </c>
      <c r="V66" s="9">
        <v>0</v>
      </c>
      <c r="W66" s="9">
        <v>20</v>
      </c>
      <c r="X66" s="16">
        <v>159</v>
      </c>
    </row>
    <row r="67" spans="1:24" x14ac:dyDescent="0.25">
      <c r="A67" s="84"/>
      <c r="B67" s="111" t="s">
        <v>10</v>
      </c>
      <c r="C67" s="86"/>
      <c r="D67" s="21">
        <v>8136</v>
      </c>
      <c r="E67" s="9">
        <v>4743</v>
      </c>
      <c r="F67" s="9">
        <v>4707</v>
      </c>
      <c r="G67" s="27">
        <f t="shared" si="95"/>
        <v>3429</v>
      </c>
      <c r="H67" s="21">
        <v>55</v>
      </c>
      <c r="I67" s="9">
        <v>55</v>
      </c>
      <c r="J67" s="9">
        <v>1408</v>
      </c>
      <c r="K67" s="9">
        <v>239</v>
      </c>
      <c r="L67" s="9">
        <v>1665</v>
      </c>
      <c r="M67" s="9">
        <v>940</v>
      </c>
      <c r="N67" s="9">
        <v>446</v>
      </c>
      <c r="O67" s="9">
        <v>863</v>
      </c>
      <c r="P67" s="9">
        <v>1309</v>
      </c>
      <c r="Q67" s="9">
        <v>13</v>
      </c>
      <c r="R67" s="9">
        <v>4</v>
      </c>
      <c r="S67" s="9">
        <v>0</v>
      </c>
      <c r="T67" s="9">
        <v>636</v>
      </c>
      <c r="U67" s="9">
        <v>648</v>
      </c>
      <c r="V67" s="9">
        <v>0</v>
      </c>
      <c r="W67" s="9">
        <v>3</v>
      </c>
      <c r="X67" s="16">
        <v>30</v>
      </c>
    </row>
    <row r="68" spans="1:24" x14ac:dyDescent="0.25">
      <c r="A68" s="84"/>
      <c r="B68" s="111" t="s">
        <v>11</v>
      </c>
      <c r="C68" s="86"/>
      <c r="D68" s="21">
        <v>4235</v>
      </c>
      <c r="E68" s="9">
        <v>3672</v>
      </c>
      <c r="F68" s="9">
        <v>3522</v>
      </c>
      <c r="G68" s="27">
        <f t="shared" si="95"/>
        <v>713</v>
      </c>
      <c r="H68" s="21">
        <v>100</v>
      </c>
      <c r="I68" s="9">
        <v>100</v>
      </c>
      <c r="J68" s="9">
        <v>929</v>
      </c>
      <c r="K68" s="9">
        <v>0</v>
      </c>
      <c r="L68" s="9">
        <v>1667</v>
      </c>
      <c r="M68" s="9">
        <v>36</v>
      </c>
      <c r="N68" s="9">
        <v>1066</v>
      </c>
      <c r="O68" s="9">
        <v>907</v>
      </c>
      <c r="P68" s="9">
        <v>1973</v>
      </c>
      <c r="Q68" s="9">
        <v>1</v>
      </c>
      <c r="R68" s="9">
        <v>0</v>
      </c>
      <c r="S68" s="9">
        <v>0</v>
      </c>
      <c r="T68" s="9">
        <v>692</v>
      </c>
      <c r="U68" s="9">
        <v>1136</v>
      </c>
      <c r="V68" s="9">
        <v>0</v>
      </c>
      <c r="W68" s="9">
        <v>18</v>
      </c>
      <c r="X68" s="16">
        <v>35</v>
      </c>
    </row>
    <row r="69" spans="1:24" x14ac:dyDescent="0.25">
      <c r="A69" s="84"/>
      <c r="B69" s="111" t="s">
        <v>12</v>
      </c>
      <c r="C69" s="86"/>
      <c r="D69" s="21">
        <v>5173</v>
      </c>
      <c r="E69" s="9">
        <v>3886</v>
      </c>
      <c r="F69" s="9">
        <v>4109</v>
      </c>
      <c r="G69" s="27">
        <f t="shared" si="95"/>
        <v>1064</v>
      </c>
      <c r="H69" s="21">
        <v>291</v>
      </c>
      <c r="I69" s="9">
        <v>290</v>
      </c>
      <c r="J69" s="9">
        <v>1024</v>
      </c>
      <c r="K69" s="9">
        <v>220</v>
      </c>
      <c r="L69" s="9">
        <v>1686</v>
      </c>
      <c r="M69" s="9">
        <v>216</v>
      </c>
      <c r="N69" s="9">
        <v>890</v>
      </c>
      <c r="O69" s="9">
        <v>1105</v>
      </c>
      <c r="P69" s="9">
        <v>2463</v>
      </c>
      <c r="Q69" s="9">
        <v>5</v>
      </c>
      <c r="R69" s="9">
        <v>0</v>
      </c>
      <c r="S69" s="9">
        <v>0</v>
      </c>
      <c r="T69" s="9">
        <v>876</v>
      </c>
      <c r="U69" s="9">
        <v>1400</v>
      </c>
      <c r="V69" s="9">
        <v>7</v>
      </c>
      <c r="W69" s="9">
        <v>14</v>
      </c>
      <c r="X69" s="16">
        <v>99</v>
      </c>
    </row>
    <row r="70" spans="1:24" x14ac:dyDescent="0.25">
      <c r="A70" s="84"/>
      <c r="B70" s="111" t="s">
        <v>13</v>
      </c>
      <c r="C70" s="86"/>
      <c r="D70" s="21">
        <v>3395</v>
      </c>
      <c r="E70" s="9">
        <v>3016</v>
      </c>
      <c r="F70" s="9">
        <v>3055</v>
      </c>
      <c r="G70" s="27">
        <f t="shared" si="95"/>
        <v>340</v>
      </c>
      <c r="H70" s="21">
        <v>111</v>
      </c>
      <c r="I70" s="9">
        <v>88</v>
      </c>
      <c r="J70" s="9">
        <v>375</v>
      </c>
      <c r="K70" s="9">
        <v>109</v>
      </c>
      <c r="L70" s="9">
        <v>1188</v>
      </c>
      <c r="M70" s="9">
        <v>116</v>
      </c>
      <c r="N70" s="9">
        <v>602</v>
      </c>
      <c r="O70" s="9">
        <v>1208</v>
      </c>
      <c r="P70" s="9">
        <v>1810</v>
      </c>
      <c r="Q70" s="9">
        <v>0</v>
      </c>
      <c r="R70" s="9">
        <v>0</v>
      </c>
      <c r="S70" s="9">
        <v>0</v>
      </c>
      <c r="T70" s="9">
        <v>1152</v>
      </c>
      <c r="U70" s="9">
        <v>493</v>
      </c>
      <c r="V70" s="9">
        <v>0</v>
      </c>
      <c r="W70" s="9">
        <v>13</v>
      </c>
      <c r="X70" s="16">
        <v>46</v>
      </c>
    </row>
    <row r="71" spans="1:24" x14ac:dyDescent="0.25">
      <c r="A71" s="84"/>
      <c r="B71" s="111" t="s">
        <v>14</v>
      </c>
      <c r="C71" s="86"/>
      <c r="D71" s="21">
        <v>2530</v>
      </c>
      <c r="E71" s="9">
        <v>2502</v>
      </c>
      <c r="F71" s="9">
        <v>2510</v>
      </c>
      <c r="G71" s="27">
        <f t="shared" si="95"/>
        <v>20</v>
      </c>
      <c r="H71" s="21">
        <v>337</v>
      </c>
      <c r="I71" s="9">
        <v>305</v>
      </c>
      <c r="J71" s="9">
        <v>220</v>
      </c>
      <c r="K71" s="9">
        <v>16</v>
      </c>
      <c r="L71" s="9">
        <v>1641</v>
      </c>
      <c r="M71" s="9">
        <v>16</v>
      </c>
      <c r="N71" s="9">
        <v>41</v>
      </c>
      <c r="O71" s="9">
        <v>590</v>
      </c>
      <c r="P71" s="9">
        <v>631</v>
      </c>
      <c r="Q71" s="9">
        <v>15</v>
      </c>
      <c r="R71" s="9">
        <v>0</v>
      </c>
      <c r="S71" s="9">
        <v>0</v>
      </c>
      <c r="T71" s="9">
        <v>551</v>
      </c>
      <c r="U71" s="9">
        <v>30</v>
      </c>
      <c r="V71" s="9">
        <v>0</v>
      </c>
      <c r="W71" s="9">
        <v>13</v>
      </c>
      <c r="X71" s="16">
        <v>19</v>
      </c>
    </row>
    <row r="72" spans="1:24" x14ac:dyDescent="0.25">
      <c r="A72" s="84"/>
      <c r="B72" s="111" t="s">
        <v>15</v>
      </c>
      <c r="C72" s="86"/>
      <c r="D72" s="115">
        <v>3020</v>
      </c>
      <c r="E72" s="113">
        <v>2326</v>
      </c>
      <c r="F72" s="113">
        <v>2313</v>
      </c>
      <c r="G72" s="114">
        <v>707</v>
      </c>
      <c r="H72" s="115">
        <v>107</v>
      </c>
      <c r="I72" s="113">
        <v>104</v>
      </c>
      <c r="J72" s="113">
        <v>527</v>
      </c>
      <c r="K72" s="113">
        <v>66</v>
      </c>
      <c r="L72" s="113">
        <v>645</v>
      </c>
      <c r="M72" s="113">
        <v>313</v>
      </c>
      <c r="N72" s="113">
        <v>46</v>
      </c>
      <c r="O72" s="113">
        <v>746</v>
      </c>
      <c r="P72" s="113">
        <v>3</v>
      </c>
      <c r="Q72" s="113">
        <v>3</v>
      </c>
      <c r="R72" s="113">
        <v>0</v>
      </c>
      <c r="S72" s="113">
        <v>0</v>
      </c>
      <c r="T72" s="113">
        <v>625</v>
      </c>
      <c r="U72" s="113">
        <v>25</v>
      </c>
      <c r="V72" s="113">
        <v>0</v>
      </c>
      <c r="W72" s="113">
        <v>18</v>
      </c>
      <c r="X72" s="116">
        <v>43</v>
      </c>
    </row>
    <row r="73" spans="1:24" x14ac:dyDescent="0.25">
      <c r="A73" s="84"/>
      <c r="B73" s="111" t="s">
        <v>4</v>
      </c>
      <c r="C73" s="87"/>
      <c r="D73" s="31">
        <f t="shared" ref="D73" si="96">SUM(D66:D72)</f>
        <v>41758</v>
      </c>
      <c r="E73" s="32">
        <f t="shared" ref="E73" si="97">SUM(E66:E72)</f>
        <v>28125</v>
      </c>
      <c r="F73" s="32">
        <f t="shared" ref="F73" si="98">SUM(F66:F72)</f>
        <v>29625</v>
      </c>
      <c r="G73" s="36">
        <f t="shared" ref="G73" si="99">SUM(G66:G72)</f>
        <v>12133</v>
      </c>
      <c r="H73" s="31">
        <f>SUM(H66:H72)</f>
        <v>1323</v>
      </c>
      <c r="I73" s="32">
        <f t="shared" ref="I73" si="100">SUM(I66:I72)</f>
        <v>1213</v>
      </c>
      <c r="J73" s="32">
        <f t="shared" ref="J73" si="101">SUM(J66:J72)</f>
        <v>6680</v>
      </c>
      <c r="K73" s="32">
        <f t="shared" ref="K73" si="102">SUM(K66:K72)</f>
        <v>794</v>
      </c>
      <c r="L73" s="32">
        <f t="shared" ref="L73" si="103">SUM(L66:L72)</f>
        <v>11660</v>
      </c>
      <c r="M73" s="32">
        <f t="shared" ref="M73" si="104">SUM(M66:M72)</f>
        <v>3794</v>
      </c>
      <c r="N73" s="32">
        <f t="shared" ref="N73" si="105">SUM(N66:N72)</f>
        <v>3357</v>
      </c>
      <c r="O73" s="32">
        <f t="shared" ref="O73:P73" si="106">SUM(O66:O72)</f>
        <v>7182</v>
      </c>
      <c r="P73" s="32">
        <f t="shared" si="106"/>
        <v>10218</v>
      </c>
      <c r="Q73" s="32">
        <f t="shared" ref="Q73:S73" si="107">SUM(Q66:Q72)</f>
        <v>37</v>
      </c>
      <c r="R73" s="32">
        <f t="shared" si="107"/>
        <v>4</v>
      </c>
      <c r="S73" s="32">
        <f t="shared" si="107"/>
        <v>0</v>
      </c>
      <c r="T73" s="32">
        <f t="shared" ref="T73:V73" si="108">SUM(T66:T72)</f>
        <v>5970</v>
      </c>
      <c r="U73" s="32">
        <f t="shared" si="108"/>
        <v>4433</v>
      </c>
      <c r="V73" s="32">
        <f t="shared" si="108"/>
        <v>7</v>
      </c>
      <c r="W73" s="32">
        <f t="shared" ref="W73:X73" si="109">SUM(W66:W72)</f>
        <v>99</v>
      </c>
      <c r="X73" s="33">
        <f t="shared" si="109"/>
        <v>431</v>
      </c>
    </row>
    <row r="74" spans="1:24" x14ac:dyDescent="0.25">
      <c r="A74" s="84"/>
      <c r="B74" s="112" t="s">
        <v>3</v>
      </c>
      <c r="C74" s="60"/>
      <c r="D74" s="21">
        <v>2151</v>
      </c>
      <c r="E74" s="9">
        <v>522</v>
      </c>
      <c r="F74" s="9">
        <v>309</v>
      </c>
      <c r="G74" s="27">
        <f t="shared" ref="G74" si="110">D74-F74</f>
        <v>1842</v>
      </c>
      <c r="H74" s="21">
        <v>21</v>
      </c>
      <c r="I74" s="9">
        <v>21</v>
      </c>
      <c r="J74" s="9">
        <v>16</v>
      </c>
      <c r="K74" s="9">
        <v>0</v>
      </c>
      <c r="L74" s="9">
        <v>0</v>
      </c>
      <c r="M74" s="9">
        <v>0</v>
      </c>
      <c r="N74" s="9">
        <v>775</v>
      </c>
      <c r="O74" s="9">
        <v>289</v>
      </c>
      <c r="P74" s="9">
        <v>1064</v>
      </c>
      <c r="Q74" s="9">
        <v>25</v>
      </c>
      <c r="R74" s="9">
        <v>25</v>
      </c>
      <c r="S74" s="9">
        <v>0</v>
      </c>
      <c r="T74" s="9">
        <v>144</v>
      </c>
      <c r="U74" s="9">
        <v>970</v>
      </c>
      <c r="V74" s="9">
        <v>0</v>
      </c>
      <c r="W74" s="9">
        <v>0</v>
      </c>
      <c r="X74" s="16">
        <v>55</v>
      </c>
    </row>
    <row r="75" spans="1:24" ht="15.75" thickBot="1" x14ac:dyDescent="0.3">
      <c r="A75" s="85"/>
      <c r="B75" s="109" t="s">
        <v>4</v>
      </c>
      <c r="C75" s="61"/>
      <c r="D75" s="22">
        <f t="shared" ref="D75" si="111">D65+D73+D74</f>
        <v>49522</v>
      </c>
      <c r="E75" s="13">
        <f t="shared" ref="E75" si="112">E65+E73+E74</f>
        <v>31611</v>
      </c>
      <c r="F75" s="13">
        <f t="shared" ref="F75" si="113">F65+F73+F74</f>
        <v>33124</v>
      </c>
      <c r="G75" s="28">
        <f t="shared" ref="G75" si="114">G65+G73+G74</f>
        <v>16398</v>
      </c>
      <c r="H75" s="31">
        <f>H65+H73+H74</f>
        <v>2116</v>
      </c>
      <c r="I75" s="32">
        <f t="shared" ref="I75" si="115">I65+I73+I74</f>
        <v>1729</v>
      </c>
      <c r="J75" s="32">
        <f t="shared" ref="J75" si="116">J65+J73+J74</f>
        <v>7362</v>
      </c>
      <c r="K75" s="32">
        <f t="shared" ref="K75" si="117">K65+K73+K74</f>
        <v>794</v>
      </c>
      <c r="L75" s="32">
        <f t="shared" ref="L75" si="118">L65+L73+L74</f>
        <v>11713</v>
      </c>
      <c r="M75" s="32">
        <f t="shared" ref="M75" si="119">M65+M73+M74</f>
        <v>3799</v>
      </c>
      <c r="N75" s="32">
        <f t="shared" ref="N75" si="120">N65+N73+N74</f>
        <v>4656</v>
      </c>
      <c r="O75" s="32">
        <f t="shared" ref="O75:P75" si="121">O65+O73+O74</f>
        <v>9492</v>
      </c>
      <c r="P75" s="32">
        <f t="shared" si="121"/>
        <v>13997</v>
      </c>
      <c r="Q75" s="32">
        <f t="shared" ref="Q75:S75" si="122">Q65+Q73+Q74</f>
        <v>249</v>
      </c>
      <c r="R75" s="32">
        <f t="shared" si="122"/>
        <v>36</v>
      </c>
      <c r="S75" s="32">
        <f t="shared" si="122"/>
        <v>4</v>
      </c>
      <c r="T75" s="32">
        <f t="shared" ref="T75:V75" si="123">T65+T73+T74</f>
        <v>7626</v>
      </c>
      <c r="U75" s="32">
        <f t="shared" si="123"/>
        <v>6094</v>
      </c>
      <c r="V75" s="32">
        <f t="shared" si="123"/>
        <v>10</v>
      </c>
      <c r="W75" s="32">
        <f t="shared" ref="W75:X75" si="124">W65+W73+W74</f>
        <v>104</v>
      </c>
      <c r="X75" s="33">
        <f t="shared" si="124"/>
        <v>920</v>
      </c>
    </row>
    <row r="76" spans="1:24" x14ac:dyDescent="0.25">
      <c r="A76" s="83">
        <v>2020</v>
      </c>
      <c r="B76" s="110" t="s">
        <v>9</v>
      </c>
      <c r="C76" s="86" t="s">
        <v>0</v>
      </c>
      <c r="D76" s="20">
        <v>2968</v>
      </c>
      <c r="E76" s="12">
        <v>1471</v>
      </c>
      <c r="F76" s="12">
        <v>1214</v>
      </c>
      <c r="G76" s="26">
        <f t="shared" ref="G76:G82" si="125">D76-F76</f>
        <v>1754</v>
      </c>
      <c r="H76" s="21">
        <v>232</v>
      </c>
      <c r="I76" s="9">
        <v>182</v>
      </c>
      <c r="J76" s="9">
        <v>157</v>
      </c>
      <c r="K76" s="9">
        <v>0</v>
      </c>
      <c r="L76" s="9">
        <v>2</v>
      </c>
      <c r="M76" s="9">
        <v>0</v>
      </c>
      <c r="N76" s="9">
        <v>304</v>
      </c>
      <c r="O76" s="9">
        <v>853</v>
      </c>
      <c r="P76" s="9">
        <v>1157</v>
      </c>
      <c r="Q76" s="9">
        <v>2</v>
      </c>
      <c r="R76" s="9">
        <v>0</v>
      </c>
      <c r="S76" s="9">
        <v>0</v>
      </c>
      <c r="T76" s="9">
        <v>710</v>
      </c>
      <c r="U76" s="9">
        <v>253</v>
      </c>
      <c r="V76" s="9">
        <v>0</v>
      </c>
      <c r="W76" s="9">
        <v>0</v>
      </c>
      <c r="X76" s="16">
        <v>151</v>
      </c>
    </row>
    <row r="77" spans="1:24" x14ac:dyDescent="0.25">
      <c r="A77" s="84"/>
      <c r="B77" s="111" t="s">
        <v>10</v>
      </c>
      <c r="C77" s="86"/>
      <c r="D77" s="21">
        <v>1247</v>
      </c>
      <c r="E77" s="9">
        <v>825</v>
      </c>
      <c r="F77" s="57">
        <v>326</v>
      </c>
      <c r="G77" s="58">
        <v>921</v>
      </c>
      <c r="H77" s="21">
        <v>24</v>
      </c>
      <c r="I77" s="9">
        <v>24</v>
      </c>
      <c r="J77" s="113">
        <v>88</v>
      </c>
      <c r="K77" s="113">
        <v>0</v>
      </c>
      <c r="L77" s="113">
        <v>37</v>
      </c>
      <c r="M77" s="9">
        <v>1</v>
      </c>
      <c r="N77" s="9">
        <v>185</v>
      </c>
      <c r="O77" s="9">
        <v>185</v>
      </c>
      <c r="P77" s="9">
        <v>370</v>
      </c>
      <c r="Q77" s="9">
        <v>13</v>
      </c>
      <c r="R77" s="9">
        <v>7</v>
      </c>
      <c r="S77" s="9">
        <v>0</v>
      </c>
      <c r="T77" s="113">
        <v>173</v>
      </c>
      <c r="U77" s="113">
        <v>182</v>
      </c>
      <c r="V77" s="9">
        <v>0</v>
      </c>
      <c r="W77" s="9">
        <v>0</v>
      </c>
      <c r="X77" s="16">
        <v>12</v>
      </c>
    </row>
    <row r="78" spans="1:24" x14ac:dyDescent="0.25">
      <c r="A78" s="84"/>
      <c r="B78" s="111" t="s">
        <v>11</v>
      </c>
      <c r="C78" s="86"/>
      <c r="D78" s="21">
        <v>562</v>
      </c>
      <c r="E78" s="9">
        <v>527</v>
      </c>
      <c r="F78" s="9">
        <v>405</v>
      </c>
      <c r="G78" s="27">
        <f t="shared" si="125"/>
        <v>157</v>
      </c>
      <c r="H78" s="21">
        <v>57</v>
      </c>
      <c r="I78" s="9">
        <v>57</v>
      </c>
      <c r="J78" s="9">
        <v>111</v>
      </c>
      <c r="K78" s="9">
        <v>0</v>
      </c>
      <c r="L78" s="9">
        <v>0</v>
      </c>
      <c r="M78" s="9">
        <v>0</v>
      </c>
      <c r="N78" s="9">
        <v>186</v>
      </c>
      <c r="O78" s="9">
        <v>270</v>
      </c>
      <c r="P78" s="9">
        <v>456</v>
      </c>
      <c r="Q78" s="9">
        <v>2</v>
      </c>
      <c r="R78" s="9">
        <v>0</v>
      </c>
      <c r="S78" s="9">
        <v>0</v>
      </c>
      <c r="T78" s="9">
        <v>214</v>
      </c>
      <c r="U78" s="9">
        <v>199</v>
      </c>
      <c r="V78" s="9">
        <v>0</v>
      </c>
      <c r="W78" s="9">
        <v>0</v>
      </c>
      <c r="X78" s="16">
        <v>37</v>
      </c>
    </row>
    <row r="79" spans="1:24" x14ac:dyDescent="0.25">
      <c r="A79" s="84"/>
      <c r="B79" s="111" t="s">
        <v>12</v>
      </c>
      <c r="C79" s="86"/>
      <c r="D79" s="21">
        <v>791</v>
      </c>
      <c r="E79" s="9">
        <v>602</v>
      </c>
      <c r="F79" s="9">
        <v>473</v>
      </c>
      <c r="G79" s="27">
        <f t="shared" si="125"/>
        <v>318</v>
      </c>
      <c r="H79" s="21">
        <v>75</v>
      </c>
      <c r="I79" s="9">
        <v>70</v>
      </c>
      <c r="J79" s="9">
        <v>108</v>
      </c>
      <c r="K79" s="9">
        <v>0</v>
      </c>
      <c r="L79" s="9">
        <v>0</v>
      </c>
      <c r="M79" s="9">
        <v>0</v>
      </c>
      <c r="N79" s="9">
        <v>294</v>
      </c>
      <c r="O79" s="9">
        <v>207</v>
      </c>
      <c r="P79" s="9">
        <v>501</v>
      </c>
      <c r="Q79" s="9">
        <v>6</v>
      </c>
      <c r="R79" s="9">
        <v>0</v>
      </c>
      <c r="S79" s="9">
        <v>0</v>
      </c>
      <c r="T79" s="9">
        <v>173</v>
      </c>
      <c r="U79" s="9">
        <v>256</v>
      </c>
      <c r="V79" s="9">
        <v>0</v>
      </c>
      <c r="W79" s="9">
        <v>0</v>
      </c>
      <c r="X79" s="16">
        <v>120</v>
      </c>
    </row>
    <row r="80" spans="1:24" x14ac:dyDescent="0.25">
      <c r="A80" s="84"/>
      <c r="B80" s="111" t="s">
        <v>13</v>
      </c>
      <c r="C80" s="86"/>
      <c r="D80" s="21">
        <v>498</v>
      </c>
      <c r="E80" s="9">
        <v>368</v>
      </c>
      <c r="F80" s="9">
        <v>377</v>
      </c>
      <c r="G80" s="27">
        <f t="shared" si="125"/>
        <v>121</v>
      </c>
      <c r="H80" s="21">
        <v>52</v>
      </c>
      <c r="I80" s="9">
        <v>48</v>
      </c>
      <c r="J80" s="9">
        <v>27</v>
      </c>
      <c r="K80" s="9">
        <v>0</v>
      </c>
      <c r="L80" s="9">
        <v>14</v>
      </c>
      <c r="M80" s="9">
        <v>0</v>
      </c>
      <c r="N80" s="9">
        <v>52</v>
      </c>
      <c r="O80" s="9">
        <v>334</v>
      </c>
      <c r="P80" s="9">
        <v>386</v>
      </c>
      <c r="Q80" s="9">
        <v>0</v>
      </c>
      <c r="R80" s="9">
        <v>0</v>
      </c>
      <c r="S80" s="9">
        <v>0</v>
      </c>
      <c r="T80" s="9">
        <v>271</v>
      </c>
      <c r="U80" s="9">
        <v>64</v>
      </c>
      <c r="V80" s="9">
        <v>0</v>
      </c>
      <c r="W80" s="9">
        <v>0</v>
      </c>
      <c r="X80" s="16">
        <v>14</v>
      </c>
    </row>
    <row r="81" spans="1:24" x14ac:dyDescent="0.25">
      <c r="A81" s="84"/>
      <c r="B81" s="111" t="s">
        <v>14</v>
      </c>
      <c r="C81" s="86"/>
      <c r="D81" s="21">
        <v>426</v>
      </c>
      <c r="E81" s="9">
        <v>397</v>
      </c>
      <c r="F81" s="9">
        <v>287</v>
      </c>
      <c r="G81" s="27">
        <f t="shared" si="125"/>
        <v>139</v>
      </c>
      <c r="H81" s="21">
        <v>115</v>
      </c>
      <c r="I81" s="9">
        <v>55</v>
      </c>
      <c r="J81" s="9">
        <v>21</v>
      </c>
      <c r="K81" s="9">
        <v>0</v>
      </c>
      <c r="L81" s="9">
        <v>0</v>
      </c>
      <c r="M81" s="9">
        <v>0</v>
      </c>
      <c r="N81" s="9">
        <v>119</v>
      </c>
      <c r="O81" s="9">
        <v>290</v>
      </c>
      <c r="P81" s="9">
        <v>409</v>
      </c>
      <c r="Q81" s="9">
        <v>30</v>
      </c>
      <c r="R81" s="9">
        <v>8</v>
      </c>
      <c r="S81" s="9">
        <v>0</v>
      </c>
      <c r="T81" s="9">
        <v>176</v>
      </c>
      <c r="U81" s="9">
        <v>180</v>
      </c>
      <c r="V81" s="9">
        <v>0</v>
      </c>
      <c r="W81" s="9">
        <v>0</v>
      </c>
      <c r="X81" s="16">
        <v>37</v>
      </c>
    </row>
    <row r="82" spans="1:24" x14ac:dyDescent="0.25">
      <c r="A82" s="84"/>
      <c r="B82" s="111" t="s">
        <v>15</v>
      </c>
      <c r="C82" s="86"/>
      <c r="D82" s="21">
        <v>397</v>
      </c>
      <c r="E82" s="9">
        <v>276</v>
      </c>
      <c r="F82" s="9">
        <v>248</v>
      </c>
      <c r="G82" s="27">
        <f t="shared" si="125"/>
        <v>149</v>
      </c>
      <c r="H82" s="21">
        <v>56</v>
      </c>
      <c r="I82" s="9">
        <v>55</v>
      </c>
      <c r="J82" s="9">
        <v>21</v>
      </c>
      <c r="K82" s="9">
        <v>0</v>
      </c>
      <c r="L82" s="9">
        <v>0</v>
      </c>
      <c r="M82" s="9">
        <v>0</v>
      </c>
      <c r="N82" s="9">
        <v>288</v>
      </c>
      <c r="O82" s="9">
        <v>211</v>
      </c>
      <c r="P82" s="9">
        <v>499</v>
      </c>
      <c r="Q82" s="9">
        <v>10</v>
      </c>
      <c r="R82" s="9">
        <v>0</v>
      </c>
      <c r="S82" s="9">
        <v>0</v>
      </c>
      <c r="T82" s="9">
        <v>165</v>
      </c>
      <c r="U82" s="9">
        <v>292</v>
      </c>
      <c r="V82" s="9">
        <v>0</v>
      </c>
      <c r="W82" s="9">
        <v>0</v>
      </c>
      <c r="X82" s="16">
        <v>20</v>
      </c>
    </row>
    <row r="83" spans="1:24" x14ac:dyDescent="0.25">
      <c r="A83" s="84"/>
      <c r="B83" s="111" t="s">
        <v>4</v>
      </c>
      <c r="C83" s="87"/>
      <c r="D83" s="41">
        <f t="shared" ref="D83" si="126">SUM(D76:D82)</f>
        <v>6889</v>
      </c>
      <c r="E83" s="32">
        <f t="shared" ref="E83" si="127">SUM(E76:E82)</f>
        <v>4466</v>
      </c>
      <c r="F83" s="32">
        <f t="shared" ref="F83" si="128">SUM(F76:F82)</f>
        <v>3330</v>
      </c>
      <c r="G83" s="36">
        <f t="shared" ref="G83" si="129">SUM(G76:G82)</f>
        <v>3559</v>
      </c>
      <c r="H83" s="31">
        <f>SUM(H76:H82)</f>
        <v>611</v>
      </c>
      <c r="I83" s="32">
        <f t="shared" ref="I83" si="130">SUM(I76:I82)</f>
        <v>491</v>
      </c>
      <c r="J83" s="32">
        <f t="shared" ref="J83" si="131">SUM(J76:J82)</f>
        <v>533</v>
      </c>
      <c r="K83" s="32">
        <f t="shared" ref="K83" si="132">SUM(K76:K82)</f>
        <v>0</v>
      </c>
      <c r="L83" s="32">
        <f t="shared" ref="L83" si="133">SUM(L76:L82)</f>
        <v>53</v>
      </c>
      <c r="M83" s="32">
        <f t="shared" ref="M83" si="134">SUM(M76:M82)</f>
        <v>1</v>
      </c>
      <c r="N83" s="32">
        <f t="shared" ref="N83" si="135">SUM(N76:N82)</f>
        <v>1428</v>
      </c>
      <c r="O83" s="32">
        <f t="shared" ref="O83:P83" si="136">SUM(O76:O82)</f>
        <v>2350</v>
      </c>
      <c r="P83" s="32">
        <f t="shared" si="136"/>
        <v>3778</v>
      </c>
      <c r="Q83" s="32">
        <f t="shared" ref="Q83:S83" si="137">SUM(Q76:Q82)</f>
        <v>63</v>
      </c>
      <c r="R83" s="32">
        <f t="shared" si="137"/>
        <v>15</v>
      </c>
      <c r="S83" s="32">
        <f t="shared" si="137"/>
        <v>0</v>
      </c>
      <c r="T83" s="32">
        <f t="shared" ref="T83:V83" si="138">SUM(T76:T82)</f>
        <v>1882</v>
      </c>
      <c r="U83" s="32">
        <f t="shared" si="138"/>
        <v>1426</v>
      </c>
      <c r="V83" s="32">
        <f t="shared" si="138"/>
        <v>0</v>
      </c>
      <c r="W83" s="32">
        <f t="shared" ref="W83:X83" si="139">SUM(W76:W82)</f>
        <v>0</v>
      </c>
      <c r="X83" s="33">
        <f t="shared" si="139"/>
        <v>391</v>
      </c>
    </row>
    <row r="84" spans="1:24" x14ac:dyDescent="0.25">
      <c r="A84" s="84"/>
      <c r="B84" s="111" t="s">
        <v>9</v>
      </c>
      <c r="C84" s="88" t="s">
        <v>2</v>
      </c>
      <c r="D84" s="21">
        <v>13808</v>
      </c>
      <c r="E84" s="9">
        <v>7948</v>
      </c>
      <c r="F84" s="9">
        <v>6825</v>
      </c>
      <c r="G84" s="27">
        <f t="shared" ref="G84:G90" si="140">D84-F84</f>
        <v>6983</v>
      </c>
      <c r="H84" s="21">
        <v>283</v>
      </c>
      <c r="I84" s="9">
        <v>229</v>
      </c>
      <c r="J84" s="9">
        <v>1869</v>
      </c>
      <c r="K84" s="9">
        <v>48</v>
      </c>
      <c r="L84" s="9">
        <v>2030</v>
      </c>
      <c r="M84" s="9">
        <v>1211</v>
      </c>
      <c r="N84" s="9">
        <v>593</v>
      </c>
      <c r="O84" s="9">
        <v>1500</v>
      </c>
      <c r="P84" s="9">
        <v>2093</v>
      </c>
      <c r="Q84" s="9">
        <v>0</v>
      </c>
      <c r="R84" s="9">
        <v>0</v>
      </c>
      <c r="S84" s="9">
        <v>0</v>
      </c>
      <c r="T84" s="9">
        <v>1283</v>
      </c>
      <c r="U84" s="9">
        <v>584</v>
      </c>
      <c r="V84" s="9">
        <v>0</v>
      </c>
      <c r="W84" s="9">
        <v>50</v>
      </c>
      <c r="X84" s="16">
        <v>156</v>
      </c>
    </row>
    <row r="85" spans="1:24" x14ac:dyDescent="0.25">
      <c r="A85" s="84"/>
      <c r="B85" s="111" t="s">
        <v>10</v>
      </c>
      <c r="C85" s="86"/>
      <c r="D85" s="21">
        <v>5852</v>
      </c>
      <c r="E85" s="9">
        <v>2423</v>
      </c>
      <c r="F85" s="57">
        <v>3754</v>
      </c>
      <c r="G85" s="58">
        <v>2098</v>
      </c>
      <c r="H85" s="21">
        <v>59</v>
      </c>
      <c r="I85" s="113">
        <v>59</v>
      </c>
      <c r="J85" s="113">
        <v>910</v>
      </c>
      <c r="K85" s="113">
        <v>56</v>
      </c>
      <c r="L85" s="113">
        <v>931</v>
      </c>
      <c r="M85" s="113">
        <v>973</v>
      </c>
      <c r="N85" s="113">
        <v>2319</v>
      </c>
      <c r="O85" s="113">
        <v>475</v>
      </c>
      <c r="P85" s="113">
        <v>2794</v>
      </c>
      <c r="Q85" s="113">
        <v>9</v>
      </c>
      <c r="R85" s="113">
        <v>0</v>
      </c>
      <c r="S85" s="113">
        <v>0</v>
      </c>
      <c r="T85" s="113">
        <v>659</v>
      </c>
      <c r="U85" s="113">
        <v>2078</v>
      </c>
      <c r="V85" s="113">
        <v>0</v>
      </c>
      <c r="W85" s="113">
        <v>3</v>
      </c>
      <c r="X85" s="116">
        <v>221</v>
      </c>
    </row>
    <row r="86" spans="1:24" x14ac:dyDescent="0.25">
      <c r="A86" s="84"/>
      <c r="B86" s="111" t="s">
        <v>11</v>
      </c>
      <c r="C86" s="86"/>
      <c r="D86" s="21">
        <v>4350</v>
      </c>
      <c r="E86" s="9">
        <v>3637</v>
      </c>
      <c r="F86" s="9">
        <v>3836</v>
      </c>
      <c r="G86" s="27">
        <f t="shared" si="140"/>
        <v>514</v>
      </c>
      <c r="H86" s="21">
        <v>76</v>
      </c>
      <c r="I86" s="9">
        <v>76</v>
      </c>
      <c r="J86" s="9">
        <v>1065</v>
      </c>
      <c r="K86" s="9">
        <v>3</v>
      </c>
      <c r="L86" s="9">
        <v>1341</v>
      </c>
      <c r="M86" s="9">
        <v>185</v>
      </c>
      <c r="N86" s="9">
        <v>2332</v>
      </c>
      <c r="O86" s="9">
        <v>997</v>
      </c>
      <c r="P86" s="9">
        <v>3329</v>
      </c>
      <c r="Q86" s="9">
        <v>1</v>
      </c>
      <c r="R86" s="9">
        <v>0</v>
      </c>
      <c r="S86" s="9">
        <v>0</v>
      </c>
      <c r="T86" s="9">
        <v>903</v>
      </c>
      <c r="U86" s="9">
        <v>2226</v>
      </c>
      <c r="V86" s="9">
        <v>0</v>
      </c>
      <c r="W86" s="9">
        <v>15</v>
      </c>
      <c r="X86" s="16">
        <v>127</v>
      </c>
    </row>
    <row r="87" spans="1:24" x14ac:dyDescent="0.25">
      <c r="A87" s="84"/>
      <c r="B87" s="111" t="s">
        <v>12</v>
      </c>
      <c r="C87" s="86"/>
      <c r="D87" s="21">
        <v>4641</v>
      </c>
      <c r="E87" s="9">
        <v>3577</v>
      </c>
      <c r="F87" s="9">
        <v>3750</v>
      </c>
      <c r="G87" s="27">
        <f t="shared" si="140"/>
        <v>891</v>
      </c>
      <c r="H87" s="21">
        <v>197</v>
      </c>
      <c r="I87" s="9">
        <v>193</v>
      </c>
      <c r="J87" s="9">
        <v>1321</v>
      </c>
      <c r="K87" s="9">
        <v>730</v>
      </c>
      <c r="L87" s="9">
        <v>1250</v>
      </c>
      <c r="M87" s="9">
        <v>196</v>
      </c>
      <c r="N87" s="9">
        <v>1946</v>
      </c>
      <c r="O87" s="9">
        <v>866</v>
      </c>
      <c r="P87" s="9">
        <v>2812</v>
      </c>
      <c r="Q87" s="9">
        <v>13</v>
      </c>
      <c r="R87" s="9">
        <v>0</v>
      </c>
      <c r="S87" s="9">
        <v>0</v>
      </c>
      <c r="T87" s="9">
        <v>684</v>
      </c>
      <c r="U87" s="9">
        <v>1957</v>
      </c>
      <c r="V87" s="9">
        <v>18</v>
      </c>
      <c r="W87" s="9">
        <v>15</v>
      </c>
      <c r="X87" s="16">
        <v>95</v>
      </c>
    </row>
    <row r="88" spans="1:24" x14ac:dyDescent="0.25">
      <c r="A88" s="84"/>
      <c r="B88" s="111" t="s">
        <v>13</v>
      </c>
      <c r="C88" s="86"/>
      <c r="D88" s="21">
        <v>2606</v>
      </c>
      <c r="E88" s="9">
        <v>2266</v>
      </c>
      <c r="F88" s="9">
        <v>2336</v>
      </c>
      <c r="G88" s="27">
        <f t="shared" si="140"/>
        <v>270</v>
      </c>
      <c r="H88" s="21">
        <v>70</v>
      </c>
      <c r="I88" s="9">
        <v>63</v>
      </c>
      <c r="J88" s="9">
        <v>337</v>
      </c>
      <c r="K88" s="9">
        <v>8</v>
      </c>
      <c r="L88" s="9">
        <v>830</v>
      </c>
      <c r="M88" s="9">
        <v>118</v>
      </c>
      <c r="N88" s="9">
        <v>717</v>
      </c>
      <c r="O88" s="9">
        <v>876</v>
      </c>
      <c r="P88" s="9">
        <v>1593</v>
      </c>
      <c r="Q88" s="9">
        <v>0</v>
      </c>
      <c r="R88" s="9">
        <v>0</v>
      </c>
      <c r="S88" s="9">
        <v>0</v>
      </c>
      <c r="T88" s="9">
        <v>883</v>
      </c>
      <c r="U88" s="9">
        <v>593</v>
      </c>
      <c r="V88" s="9">
        <v>0</v>
      </c>
      <c r="W88" s="9">
        <v>17</v>
      </c>
      <c r="X88" s="16">
        <v>34</v>
      </c>
    </row>
    <row r="89" spans="1:24" x14ac:dyDescent="0.25">
      <c r="A89" s="84"/>
      <c r="B89" s="111" t="s">
        <v>14</v>
      </c>
      <c r="C89" s="86"/>
      <c r="D89" s="21">
        <v>2740</v>
      </c>
      <c r="E89" s="9">
        <v>2720</v>
      </c>
      <c r="F89" s="9">
        <v>2599</v>
      </c>
      <c r="G89" s="27">
        <f t="shared" si="140"/>
        <v>141</v>
      </c>
      <c r="H89" s="21">
        <v>364</v>
      </c>
      <c r="I89" s="9">
        <v>297</v>
      </c>
      <c r="J89" s="9">
        <v>329</v>
      </c>
      <c r="K89" s="9">
        <v>11</v>
      </c>
      <c r="L89" s="9">
        <v>1499</v>
      </c>
      <c r="M89" s="9">
        <v>133</v>
      </c>
      <c r="N89" s="9">
        <v>143</v>
      </c>
      <c r="O89" s="9">
        <v>681</v>
      </c>
      <c r="P89" s="9">
        <v>824</v>
      </c>
      <c r="Q89" s="9">
        <v>18</v>
      </c>
      <c r="R89" s="9">
        <v>0</v>
      </c>
      <c r="S89" s="9">
        <v>0</v>
      </c>
      <c r="T89" s="9">
        <v>547</v>
      </c>
      <c r="U89" s="9">
        <v>223</v>
      </c>
      <c r="V89" s="9">
        <v>0</v>
      </c>
      <c r="W89" s="9">
        <v>6</v>
      </c>
      <c r="X89" s="16">
        <v>31</v>
      </c>
    </row>
    <row r="90" spans="1:24" x14ac:dyDescent="0.25">
      <c r="A90" s="84"/>
      <c r="B90" s="111" t="s">
        <v>15</v>
      </c>
      <c r="C90" s="86"/>
      <c r="D90" s="21">
        <v>2758</v>
      </c>
      <c r="E90" s="9">
        <v>2051</v>
      </c>
      <c r="F90" s="9">
        <v>2368</v>
      </c>
      <c r="G90" s="27">
        <f t="shared" si="140"/>
        <v>390</v>
      </c>
      <c r="H90" s="21">
        <v>97</v>
      </c>
      <c r="I90" s="9">
        <v>96</v>
      </c>
      <c r="J90" s="9">
        <v>908</v>
      </c>
      <c r="K90" s="9">
        <v>186</v>
      </c>
      <c r="L90" s="9">
        <v>429</v>
      </c>
      <c r="M90" s="9">
        <v>314</v>
      </c>
      <c r="N90" s="9">
        <v>101</v>
      </c>
      <c r="O90" s="9">
        <v>641</v>
      </c>
      <c r="P90" s="9">
        <v>742</v>
      </c>
      <c r="Q90" s="9">
        <v>16</v>
      </c>
      <c r="R90" s="9">
        <v>1</v>
      </c>
      <c r="S90" s="9">
        <v>0</v>
      </c>
      <c r="T90" s="9">
        <v>564</v>
      </c>
      <c r="U90" s="9">
        <v>104</v>
      </c>
      <c r="V90" s="9">
        <v>0</v>
      </c>
      <c r="W90" s="9">
        <v>28</v>
      </c>
      <c r="X90" s="16">
        <v>51</v>
      </c>
    </row>
    <row r="91" spans="1:24" x14ac:dyDescent="0.25">
      <c r="A91" s="84"/>
      <c r="B91" s="111" t="s">
        <v>4</v>
      </c>
      <c r="C91" s="87"/>
      <c r="D91" s="31">
        <f t="shared" ref="D91" si="141">SUM(D84:D90)</f>
        <v>36755</v>
      </c>
      <c r="E91" s="32">
        <f t="shared" ref="E91" si="142">SUM(E84:E90)</f>
        <v>24622</v>
      </c>
      <c r="F91" s="32">
        <f t="shared" ref="F91" si="143">SUM(F84:F90)</f>
        <v>25468</v>
      </c>
      <c r="G91" s="36">
        <f t="shared" ref="G91" si="144">SUM(G84:G90)</f>
        <v>11287</v>
      </c>
      <c r="H91" s="31">
        <f>SUM(H84:H90)</f>
        <v>1146</v>
      </c>
      <c r="I91" s="32">
        <f t="shared" ref="I91" si="145">SUM(I84:I90)</f>
        <v>1013</v>
      </c>
      <c r="J91" s="32">
        <f t="shared" ref="J91" si="146">SUM(J84:J90)</f>
        <v>6739</v>
      </c>
      <c r="K91" s="32">
        <f t="shared" ref="K91" si="147">SUM(K84:K90)</f>
        <v>1042</v>
      </c>
      <c r="L91" s="32">
        <f t="shared" ref="L91" si="148">SUM(L84:L90)</f>
        <v>8310</v>
      </c>
      <c r="M91" s="32">
        <f t="shared" ref="M91" si="149">SUM(M84:M90)</f>
        <v>3130</v>
      </c>
      <c r="N91" s="32">
        <f t="shared" ref="N91" si="150">SUM(N84:N90)</f>
        <v>8151</v>
      </c>
      <c r="O91" s="32">
        <f t="shared" ref="O91:P91" si="151">SUM(O84:O90)</f>
        <v>6036</v>
      </c>
      <c r="P91" s="32">
        <f t="shared" si="151"/>
        <v>14187</v>
      </c>
      <c r="Q91" s="32">
        <f t="shared" ref="Q91:S91" si="152">SUM(Q84:Q90)</f>
        <v>57</v>
      </c>
      <c r="R91" s="32">
        <f t="shared" si="152"/>
        <v>1</v>
      </c>
      <c r="S91" s="32">
        <f t="shared" si="152"/>
        <v>0</v>
      </c>
      <c r="T91" s="32">
        <f t="shared" ref="T91:V91" si="153">SUM(T84:T90)</f>
        <v>5523</v>
      </c>
      <c r="U91" s="32">
        <f t="shared" si="153"/>
        <v>7765</v>
      </c>
      <c r="V91" s="32">
        <f t="shared" si="153"/>
        <v>18</v>
      </c>
      <c r="W91" s="32">
        <f t="shared" ref="W91:X91" si="154">SUM(W84:W90)</f>
        <v>134</v>
      </c>
      <c r="X91" s="33">
        <f t="shared" si="154"/>
        <v>715</v>
      </c>
    </row>
    <row r="92" spans="1:24" x14ac:dyDescent="0.25">
      <c r="A92" s="84"/>
      <c r="B92" s="112" t="s">
        <v>3</v>
      </c>
      <c r="C92" s="2"/>
      <c r="D92" s="21">
        <v>2251</v>
      </c>
      <c r="E92" s="9">
        <v>409</v>
      </c>
      <c r="F92" s="9">
        <v>411</v>
      </c>
      <c r="G92" s="27">
        <f t="shared" ref="G92" si="155">D92-F92</f>
        <v>1840</v>
      </c>
      <c r="H92" s="21">
        <v>21</v>
      </c>
      <c r="I92" s="9">
        <v>17</v>
      </c>
      <c r="J92" s="9">
        <v>116</v>
      </c>
      <c r="K92" s="9">
        <v>0</v>
      </c>
      <c r="L92" s="9">
        <v>0</v>
      </c>
      <c r="M92" s="9">
        <v>0</v>
      </c>
      <c r="N92" s="9">
        <v>725</v>
      </c>
      <c r="O92" s="9">
        <v>203</v>
      </c>
      <c r="P92" s="9">
        <v>928</v>
      </c>
      <c r="Q92" s="9">
        <v>69</v>
      </c>
      <c r="R92" s="9">
        <v>54</v>
      </c>
      <c r="S92" s="9">
        <v>0</v>
      </c>
      <c r="T92" s="9">
        <v>143</v>
      </c>
      <c r="U92" s="9">
        <v>688</v>
      </c>
      <c r="V92" s="9">
        <v>0</v>
      </c>
      <c r="W92" s="9">
        <v>0</v>
      </c>
      <c r="X92" s="16">
        <v>55</v>
      </c>
    </row>
    <row r="93" spans="1:24" ht="15.75" thickBot="1" x14ac:dyDescent="0.3">
      <c r="A93" s="85"/>
      <c r="B93" s="109" t="s">
        <v>4</v>
      </c>
      <c r="C93" s="59"/>
      <c r="D93" s="22">
        <f t="shared" ref="D93" si="156">D83+D91+D92</f>
        <v>45895</v>
      </c>
      <c r="E93" s="13">
        <f t="shared" ref="E93" si="157">E83+E91+E92</f>
        <v>29497</v>
      </c>
      <c r="F93" s="13">
        <f t="shared" ref="F93" si="158">F83+F91+F92</f>
        <v>29209</v>
      </c>
      <c r="G93" s="28">
        <f t="shared" ref="G93" si="159">G83+G91+G92</f>
        <v>16686</v>
      </c>
      <c r="H93" s="31">
        <f>H83+H91+H92</f>
        <v>1778</v>
      </c>
      <c r="I93" s="32">
        <f t="shared" ref="I93" si="160">I83+I91+I92</f>
        <v>1521</v>
      </c>
      <c r="J93" s="32">
        <f t="shared" ref="J93" si="161">J83+J91+J92</f>
        <v>7388</v>
      </c>
      <c r="K93" s="32">
        <f t="shared" ref="K93" si="162">K83+K91+K92</f>
        <v>1042</v>
      </c>
      <c r="L93" s="32">
        <f t="shared" ref="L93" si="163">L83+L91+L92</f>
        <v>8363</v>
      </c>
      <c r="M93" s="32">
        <f t="shared" ref="M93" si="164">M83+M91+M92</f>
        <v>3131</v>
      </c>
      <c r="N93" s="32">
        <f t="shared" ref="N93" si="165">N83+N91+N92</f>
        <v>10304</v>
      </c>
      <c r="O93" s="32">
        <f t="shared" ref="O93:P93" si="166">O83+O91+O92</f>
        <v>8589</v>
      </c>
      <c r="P93" s="32">
        <f t="shared" si="166"/>
        <v>18893</v>
      </c>
      <c r="Q93" s="32">
        <f t="shared" ref="Q93:S93" si="167">Q83+Q91+Q92</f>
        <v>189</v>
      </c>
      <c r="R93" s="32">
        <f t="shared" si="167"/>
        <v>70</v>
      </c>
      <c r="S93" s="32">
        <f t="shared" si="167"/>
        <v>0</v>
      </c>
      <c r="T93" s="32">
        <f t="shared" ref="T93:V93" si="168">T83+T91+T92</f>
        <v>7548</v>
      </c>
      <c r="U93" s="32">
        <f t="shared" si="168"/>
        <v>9879</v>
      </c>
      <c r="V93" s="32">
        <f t="shared" si="168"/>
        <v>18</v>
      </c>
      <c r="W93" s="32">
        <f t="shared" ref="W93:X93" si="169">W83+W91+W92</f>
        <v>134</v>
      </c>
      <c r="X93" s="33">
        <f t="shared" si="169"/>
        <v>1161</v>
      </c>
    </row>
  </sheetData>
  <mergeCells count="21">
    <mergeCell ref="A4:A21"/>
    <mergeCell ref="A22:A39"/>
    <mergeCell ref="A40:A57"/>
    <mergeCell ref="A58:A75"/>
    <mergeCell ref="C58:C65"/>
    <mergeCell ref="C66:C73"/>
    <mergeCell ref="C76:C83"/>
    <mergeCell ref="C84:C91"/>
    <mergeCell ref="A76:A93"/>
    <mergeCell ref="C22:C29"/>
    <mergeCell ref="C30:C37"/>
    <mergeCell ref="C48:C55"/>
    <mergeCell ref="C12:C19"/>
    <mergeCell ref="C4:C11"/>
    <mergeCell ref="C40:C47"/>
    <mergeCell ref="A1:X1"/>
    <mergeCell ref="A2:A3"/>
    <mergeCell ref="D2:G2"/>
    <mergeCell ref="H2:X2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73" workbookViewId="0">
      <selection activeCell="A84" sqref="A84:XFD84"/>
    </sheetView>
  </sheetViews>
  <sheetFormatPr defaultRowHeight="15" x14ac:dyDescent="0.25"/>
  <cols>
    <col min="1" max="1" width="5.42578125" customWidth="1"/>
    <col min="2" max="2" width="38.7109375" style="42" customWidth="1"/>
    <col min="3" max="3" width="13" customWidth="1"/>
    <col min="4" max="4" width="11.85546875" customWidth="1"/>
    <col min="5" max="5" width="10.5703125" customWidth="1"/>
    <col min="6" max="6" width="10.85546875" customWidth="1"/>
    <col min="7" max="7" width="11.140625" customWidth="1"/>
    <col min="8" max="8" width="8.42578125" customWidth="1"/>
    <col min="9" max="9" width="7.85546875" customWidth="1"/>
    <col min="10" max="10" width="7.28515625" customWidth="1"/>
    <col min="11" max="11" width="6" customWidth="1"/>
    <col min="12" max="12" width="7.85546875" customWidth="1"/>
    <col min="13" max="13" width="8.28515625" customWidth="1"/>
    <col min="14" max="14" width="11" customWidth="1"/>
    <col min="15" max="15" width="10.85546875" customWidth="1"/>
    <col min="16" max="18" width="8.42578125" customWidth="1"/>
    <col min="19" max="19" width="8.7109375" customWidth="1"/>
    <col min="20" max="20" width="6.5703125" customWidth="1"/>
    <col min="21" max="22" width="7.28515625" customWidth="1"/>
    <col min="23" max="23" width="8.85546875" customWidth="1"/>
  </cols>
  <sheetData>
    <row r="1" spans="1:23" ht="15.75" thickBot="1" x14ac:dyDescent="0.3">
      <c r="A1" s="105" t="s">
        <v>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x14ac:dyDescent="0.25">
      <c r="A2" s="79" t="s">
        <v>1</v>
      </c>
      <c r="B2" s="66" t="s">
        <v>60</v>
      </c>
      <c r="C2" s="79" t="s">
        <v>8</v>
      </c>
      <c r="D2" s="65"/>
      <c r="E2" s="65"/>
      <c r="F2" s="93"/>
      <c r="G2" s="94" t="s">
        <v>16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ht="180.75" thickBot="1" x14ac:dyDescent="0.3">
      <c r="A3" s="80"/>
      <c r="B3" s="107"/>
      <c r="C3" s="117" t="s">
        <v>58</v>
      </c>
      <c r="D3" s="11" t="s">
        <v>7</v>
      </c>
      <c r="E3" s="11" t="s">
        <v>5</v>
      </c>
      <c r="F3" s="53" t="s">
        <v>6</v>
      </c>
      <c r="G3" s="52" t="s">
        <v>17</v>
      </c>
      <c r="H3" s="5" t="s">
        <v>30</v>
      </c>
      <c r="I3" s="5" t="s">
        <v>18</v>
      </c>
      <c r="J3" s="5" t="s">
        <v>31</v>
      </c>
      <c r="K3" s="5" t="s">
        <v>52</v>
      </c>
      <c r="L3" s="5" t="s">
        <v>53</v>
      </c>
      <c r="M3" s="5" t="s">
        <v>21</v>
      </c>
      <c r="N3" s="5" t="s">
        <v>54</v>
      </c>
      <c r="O3" s="5" t="s">
        <v>32</v>
      </c>
      <c r="P3" s="5" t="s">
        <v>55</v>
      </c>
      <c r="Q3" s="5" t="s">
        <v>24</v>
      </c>
      <c r="R3" s="5" t="s">
        <v>34</v>
      </c>
      <c r="S3" s="5" t="s">
        <v>26</v>
      </c>
      <c r="T3" s="5" t="s">
        <v>33</v>
      </c>
      <c r="U3" s="5" t="s">
        <v>27</v>
      </c>
      <c r="V3" s="5" t="s">
        <v>28</v>
      </c>
      <c r="W3" s="6" t="s">
        <v>29</v>
      </c>
    </row>
    <row r="4" spans="1:23" ht="45" x14ac:dyDescent="0.25">
      <c r="A4" s="90">
        <v>2016</v>
      </c>
      <c r="B4" s="46" t="s">
        <v>35</v>
      </c>
      <c r="C4" s="54">
        <v>0</v>
      </c>
      <c r="D4" s="47">
        <v>0</v>
      </c>
      <c r="E4" s="47">
        <v>0</v>
      </c>
      <c r="F4" s="48">
        <f>SUM(C4:E4)</f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8">
        <v>0</v>
      </c>
    </row>
    <row r="5" spans="1:23" ht="45" x14ac:dyDescent="0.25">
      <c r="A5" s="90"/>
      <c r="B5" s="46" t="s">
        <v>36</v>
      </c>
      <c r="C5" s="54">
        <v>177</v>
      </c>
      <c r="D5" s="47">
        <v>103</v>
      </c>
      <c r="E5" s="47">
        <v>66</v>
      </c>
      <c r="F5" s="118">
        <v>111</v>
      </c>
      <c r="G5" s="47">
        <v>10</v>
      </c>
      <c r="H5" s="47">
        <v>10</v>
      </c>
      <c r="I5" s="47">
        <v>0</v>
      </c>
      <c r="J5" s="47">
        <v>0</v>
      </c>
      <c r="K5" s="47">
        <v>0</v>
      </c>
      <c r="L5" s="47">
        <v>0</v>
      </c>
      <c r="M5" s="47">
        <v>107</v>
      </c>
      <c r="N5" s="47">
        <v>73</v>
      </c>
      <c r="O5" s="47">
        <v>180</v>
      </c>
      <c r="P5" s="47">
        <v>19</v>
      </c>
      <c r="Q5" s="47">
        <v>0</v>
      </c>
      <c r="R5" s="47">
        <v>0</v>
      </c>
      <c r="S5" s="47">
        <v>26</v>
      </c>
      <c r="T5" s="47">
        <v>114</v>
      </c>
      <c r="U5" s="47">
        <v>0</v>
      </c>
      <c r="V5" s="47">
        <v>0</v>
      </c>
      <c r="W5" s="48">
        <v>0</v>
      </c>
    </row>
    <row r="6" spans="1:23" ht="60" x14ac:dyDescent="0.25">
      <c r="A6" s="90"/>
      <c r="B6" s="46" t="s">
        <v>37</v>
      </c>
      <c r="C6" s="54">
        <v>1531</v>
      </c>
      <c r="D6" s="47">
        <v>33</v>
      </c>
      <c r="E6" s="47">
        <v>73</v>
      </c>
      <c r="F6" s="118">
        <v>1458</v>
      </c>
      <c r="G6" s="47">
        <v>2</v>
      </c>
      <c r="H6" s="47">
        <v>2</v>
      </c>
      <c r="I6" s="47">
        <v>17</v>
      </c>
      <c r="J6" s="47">
        <v>0</v>
      </c>
      <c r="K6" s="47">
        <v>0</v>
      </c>
      <c r="L6" s="47">
        <v>0</v>
      </c>
      <c r="M6" s="47">
        <v>281</v>
      </c>
      <c r="N6" s="47">
        <v>8</v>
      </c>
      <c r="O6" s="47">
        <v>289</v>
      </c>
      <c r="P6" s="47">
        <v>150</v>
      </c>
      <c r="Q6" s="47">
        <v>34</v>
      </c>
      <c r="R6" s="47">
        <v>0</v>
      </c>
      <c r="S6" s="47">
        <v>5</v>
      </c>
      <c r="T6" s="47">
        <v>237</v>
      </c>
      <c r="U6" s="47">
        <v>0</v>
      </c>
      <c r="V6" s="47">
        <v>0</v>
      </c>
      <c r="W6" s="48">
        <v>4</v>
      </c>
    </row>
    <row r="7" spans="1:23" ht="30" x14ac:dyDescent="0.25">
      <c r="A7" s="90"/>
      <c r="B7" s="46" t="s">
        <v>38</v>
      </c>
      <c r="C7" s="54">
        <v>210</v>
      </c>
      <c r="D7" s="47">
        <v>63</v>
      </c>
      <c r="E7" s="47">
        <v>89</v>
      </c>
      <c r="F7" s="118">
        <v>121</v>
      </c>
      <c r="G7" s="47">
        <v>40</v>
      </c>
      <c r="H7" s="47">
        <v>37</v>
      </c>
      <c r="I7" s="47">
        <v>1</v>
      </c>
      <c r="J7" s="47">
        <v>0</v>
      </c>
      <c r="K7" s="47">
        <v>0</v>
      </c>
      <c r="L7" s="47">
        <v>0</v>
      </c>
      <c r="M7" s="47">
        <v>108</v>
      </c>
      <c r="N7" s="47">
        <v>76</v>
      </c>
      <c r="O7" s="47">
        <v>184</v>
      </c>
      <c r="P7" s="47">
        <v>3</v>
      </c>
      <c r="Q7" s="47">
        <v>0</v>
      </c>
      <c r="R7" s="47">
        <v>0</v>
      </c>
      <c r="S7" s="47">
        <v>58</v>
      </c>
      <c r="T7" s="47">
        <v>98</v>
      </c>
      <c r="U7" s="47">
        <v>0</v>
      </c>
      <c r="V7" s="47">
        <v>0</v>
      </c>
      <c r="W7" s="48">
        <v>2</v>
      </c>
    </row>
    <row r="8" spans="1:23" ht="45" x14ac:dyDescent="0.25">
      <c r="A8" s="90"/>
      <c r="B8" s="46" t="s">
        <v>39</v>
      </c>
      <c r="C8" s="54">
        <v>294</v>
      </c>
      <c r="D8" s="47">
        <v>33</v>
      </c>
      <c r="E8" s="47">
        <v>34</v>
      </c>
      <c r="F8" s="118">
        <v>260</v>
      </c>
      <c r="G8" s="119">
        <v>9</v>
      </c>
      <c r="H8" s="119">
        <v>8</v>
      </c>
      <c r="I8" s="119">
        <v>3</v>
      </c>
      <c r="J8" s="119">
        <v>0</v>
      </c>
      <c r="K8" s="119">
        <v>1</v>
      </c>
      <c r="L8" s="119">
        <v>0</v>
      </c>
      <c r="M8" s="119">
        <v>31</v>
      </c>
      <c r="N8" s="119">
        <v>23</v>
      </c>
      <c r="O8" s="119">
        <v>54</v>
      </c>
      <c r="P8" s="119">
        <v>0</v>
      </c>
      <c r="Q8" s="119">
        <v>0</v>
      </c>
      <c r="R8" s="119">
        <v>0</v>
      </c>
      <c r="S8" s="119">
        <v>24</v>
      </c>
      <c r="T8" s="119">
        <v>25</v>
      </c>
      <c r="U8" s="47">
        <v>0</v>
      </c>
      <c r="V8" s="47">
        <v>0</v>
      </c>
      <c r="W8" s="48">
        <v>1</v>
      </c>
    </row>
    <row r="9" spans="1:23" ht="45" x14ac:dyDescent="0.25">
      <c r="A9" s="90"/>
      <c r="B9" s="46" t="s">
        <v>40</v>
      </c>
      <c r="C9" s="54">
        <v>382</v>
      </c>
      <c r="D9" s="47">
        <v>190</v>
      </c>
      <c r="E9" s="47">
        <v>232</v>
      </c>
      <c r="F9" s="118">
        <v>150</v>
      </c>
      <c r="G9" s="119">
        <v>31</v>
      </c>
      <c r="H9" s="119">
        <v>30</v>
      </c>
      <c r="I9" s="119">
        <v>28</v>
      </c>
      <c r="J9" s="119">
        <v>4</v>
      </c>
      <c r="K9" s="119">
        <v>8</v>
      </c>
      <c r="L9" s="119">
        <v>5</v>
      </c>
      <c r="M9" s="119">
        <v>88</v>
      </c>
      <c r="N9" s="119">
        <v>159</v>
      </c>
      <c r="O9" s="119">
        <v>247</v>
      </c>
      <c r="P9" s="119">
        <v>3</v>
      </c>
      <c r="Q9" s="119">
        <v>0</v>
      </c>
      <c r="R9" s="119">
        <v>0</v>
      </c>
      <c r="S9" s="119">
        <v>137</v>
      </c>
      <c r="T9" s="119">
        <v>77</v>
      </c>
      <c r="U9" s="47">
        <v>0</v>
      </c>
      <c r="V9" s="47">
        <v>0</v>
      </c>
      <c r="W9" s="48">
        <v>21</v>
      </c>
    </row>
    <row r="10" spans="1:23" ht="45" x14ac:dyDescent="0.25">
      <c r="A10" s="90"/>
      <c r="B10" s="46" t="s">
        <v>41</v>
      </c>
      <c r="C10" s="54">
        <v>133</v>
      </c>
      <c r="D10" s="47">
        <v>60</v>
      </c>
      <c r="E10" s="47">
        <v>61</v>
      </c>
      <c r="F10" s="118">
        <v>72</v>
      </c>
      <c r="G10" s="119">
        <v>1</v>
      </c>
      <c r="H10" s="119">
        <v>1</v>
      </c>
      <c r="I10" s="119">
        <v>11</v>
      </c>
      <c r="J10" s="119">
        <v>2</v>
      </c>
      <c r="K10" s="119">
        <v>14</v>
      </c>
      <c r="L10" s="119">
        <v>1</v>
      </c>
      <c r="M10" s="119">
        <v>33</v>
      </c>
      <c r="N10" s="119">
        <v>11</v>
      </c>
      <c r="O10" s="119">
        <v>44</v>
      </c>
      <c r="P10" s="119">
        <v>0</v>
      </c>
      <c r="Q10" s="119">
        <v>0</v>
      </c>
      <c r="R10" s="119">
        <v>0</v>
      </c>
      <c r="S10" s="119">
        <v>3</v>
      </c>
      <c r="T10" s="119">
        <v>29</v>
      </c>
      <c r="U10" s="47">
        <v>0</v>
      </c>
      <c r="V10" s="47">
        <v>0</v>
      </c>
      <c r="W10" s="48">
        <v>8</v>
      </c>
    </row>
    <row r="11" spans="1:23" ht="45" x14ac:dyDescent="0.25">
      <c r="A11" s="90"/>
      <c r="B11" s="46" t="s">
        <v>42</v>
      </c>
      <c r="C11" s="54">
        <v>659</v>
      </c>
      <c r="D11" s="47">
        <v>289</v>
      </c>
      <c r="E11" s="47">
        <v>331</v>
      </c>
      <c r="F11" s="118">
        <v>328</v>
      </c>
      <c r="G11" s="119">
        <v>24</v>
      </c>
      <c r="H11" s="119">
        <v>19</v>
      </c>
      <c r="I11" s="119">
        <v>65</v>
      </c>
      <c r="J11" s="119">
        <v>0</v>
      </c>
      <c r="K11" s="119">
        <v>36</v>
      </c>
      <c r="L11" s="119">
        <v>1</v>
      </c>
      <c r="M11" s="119">
        <v>77</v>
      </c>
      <c r="N11" s="119">
        <v>123</v>
      </c>
      <c r="O11" s="119">
        <v>200</v>
      </c>
      <c r="P11" s="119">
        <v>0</v>
      </c>
      <c r="Q11" s="119">
        <v>0</v>
      </c>
      <c r="R11" s="119">
        <v>0</v>
      </c>
      <c r="S11" s="119">
        <v>56</v>
      </c>
      <c r="T11" s="119">
        <v>96</v>
      </c>
      <c r="U11" s="47">
        <v>4</v>
      </c>
      <c r="V11" s="47">
        <v>0</v>
      </c>
      <c r="W11" s="48">
        <v>121</v>
      </c>
    </row>
    <row r="12" spans="1:23" ht="60" x14ac:dyDescent="0.25">
      <c r="A12" s="90"/>
      <c r="B12" s="46" t="s">
        <v>43</v>
      </c>
      <c r="C12" s="54">
        <v>2602</v>
      </c>
      <c r="D12" s="47">
        <v>1199</v>
      </c>
      <c r="E12" s="47">
        <v>1425</v>
      </c>
      <c r="F12" s="118">
        <v>1177</v>
      </c>
      <c r="G12" s="47">
        <v>23</v>
      </c>
      <c r="H12" s="47">
        <v>21</v>
      </c>
      <c r="I12" s="47">
        <v>366</v>
      </c>
      <c r="J12" s="47">
        <v>5</v>
      </c>
      <c r="K12" s="47">
        <v>683</v>
      </c>
      <c r="L12" s="47">
        <v>164</v>
      </c>
      <c r="M12" s="47">
        <v>203</v>
      </c>
      <c r="N12" s="47">
        <v>171</v>
      </c>
      <c r="O12" s="47">
        <v>374</v>
      </c>
      <c r="P12" s="47">
        <v>4</v>
      </c>
      <c r="Q12" s="47">
        <v>0</v>
      </c>
      <c r="R12" s="47">
        <v>0</v>
      </c>
      <c r="S12" s="47">
        <v>142</v>
      </c>
      <c r="T12" s="47">
        <v>174</v>
      </c>
      <c r="U12" s="47">
        <v>0</v>
      </c>
      <c r="V12" s="47">
        <v>3</v>
      </c>
      <c r="W12" s="48">
        <v>9</v>
      </c>
    </row>
    <row r="13" spans="1:23" ht="30" x14ac:dyDescent="0.25">
      <c r="A13" s="90"/>
      <c r="B13" s="46" t="s">
        <v>44</v>
      </c>
      <c r="C13" s="54">
        <v>380</v>
      </c>
      <c r="D13" s="47">
        <v>70</v>
      </c>
      <c r="E13" s="47">
        <v>51</v>
      </c>
      <c r="F13" s="118">
        <v>329</v>
      </c>
      <c r="G13" s="47">
        <v>27</v>
      </c>
      <c r="H13" s="47">
        <v>16</v>
      </c>
      <c r="I13" s="47">
        <v>3</v>
      </c>
      <c r="J13" s="47">
        <v>0</v>
      </c>
      <c r="K13" s="47">
        <v>4</v>
      </c>
      <c r="L13" s="47">
        <v>0</v>
      </c>
      <c r="M13" s="47">
        <v>41</v>
      </c>
      <c r="N13" s="47">
        <v>80</v>
      </c>
      <c r="O13" s="47">
        <v>121</v>
      </c>
      <c r="P13" s="47">
        <v>0</v>
      </c>
      <c r="Q13" s="47">
        <v>0</v>
      </c>
      <c r="R13" s="47">
        <v>0</v>
      </c>
      <c r="S13" s="47">
        <v>29</v>
      </c>
      <c r="T13" s="47">
        <v>91</v>
      </c>
      <c r="U13" s="47">
        <v>0</v>
      </c>
      <c r="V13" s="47">
        <v>0</v>
      </c>
      <c r="W13" s="48">
        <v>14</v>
      </c>
    </row>
    <row r="14" spans="1:23" ht="45" x14ac:dyDescent="0.25">
      <c r="A14" s="90"/>
      <c r="B14" s="46" t="s">
        <v>45</v>
      </c>
      <c r="C14" s="54">
        <v>353</v>
      </c>
      <c r="D14" s="47">
        <v>1</v>
      </c>
      <c r="E14" s="47">
        <v>42</v>
      </c>
      <c r="F14" s="118">
        <v>311</v>
      </c>
      <c r="G14" s="47">
        <v>0</v>
      </c>
      <c r="H14" s="47">
        <v>0</v>
      </c>
      <c r="I14" s="47">
        <v>2</v>
      </c>
      <c r="J14" s="47">
        <v>0</v>
      </c>
      <c r="K14" s="47">
        <v>23</v>
      </c>
      <c r="L14" s="47">
        <v>0</v>
      </c>
      <c r="M14" s="47">
        <v>45</v>
      </c>
      <c r="N14" s="47">
        <v>1</v>
      </c>
      <c r="O14" s="47">
        <v>46</v>
      </c>
      <c r="P14" s="47">
        <v>1</v>
      </c>
      <c r="Q14" s="47">
        <v>0</v>
      </c>
      <c r="R14" s="47">
        <v>0</v>
      </c>
      <c r="S14" s="47">
        <v>16</v>
      </c>
      <c r="T14" s="47">
        <v>29</v>
      </c>
      <c r="U14" s="47">
        <v>0</v>
      </c>
      <c r="V14" s="47">
        <v>0</v>
      </c>
      <c r="W14" s="48">
        <v>0</v>
      </c>
    </row>
    <row r="15" spans="1:23" ht="30" x14ac:dyDescent="0.25">
      <c r="A15" s="90"/>
      <c r="B15" s="46" t="s">
        <v>46</v>
      </c>
      <c r="C15" s="54">
        <v>35</v>
      </c>
      <c r="D15" s="47">
        <v>0</v>
      </c>
      <c r="E15" s="47">
        <v>1</v>
      </c>
      <c r="F15" s="118">
        <v>34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1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</row>
    <row r="16" spans="1:23" ht="105" x14ac:dyDescent="0.25">
      <c r="A16" s="90"/>
      <c r="B16" s="46" t="s">
        <v>47</v>
      </c>
      <c r="C16" s="54">
        <v>5472</v>
      </c>
      <c r="D16" s="47">
        <v>1651</v>
      </c>
      <c r="E16" s="47">
        <v>4178</v>
      </c>
      <c r="F16" s="118">
        <v>1296</v>
      </c>
      <c r="G16" s="47">
        <v>84</v>
      </c>
      <c r="H16" s="47">
        <v>78</v>
      </c>
      <c r="I16" s="47">
        <v>838</v>
      </c>
      <c r="J16" s="47">
        <v>15</v>
      </c>
      <c r="K16" s="47">
        <v>1716</v>
      </c>
      <c r="L16" s="47">
        <v>813</v>
      </c>
      <c r="M16" s="47">
        <v>1240</v>
      </c>
      <c r="N16" s="47">
        <v>683</v>
      </c>
      <c r="O16" s="47">
        <v>1923</v>
      </c>
      <c r="P16" s="47">
        <v>4</v>
      </c>
      <c r="Q16" s="47">
        <v>0</v>
      </c>
      <c r="R16" s="47">
        <v>0</v>
      </c>
      <c r="S16" s="47">
        <v>591</v>
      </c>
      <c r="T16" s="47">
        <v>1160</v>
      </c>
      <c r="U16" s="47">
        <v>2</v>
      </c>
      <c r="V16" s="47">
        <v>23</v>
      </c>
      <c r="W16" s="48">
        <v>25</v>
      </c>
    </row>
    <row r="17" spans="1:23" ht="30" x14ac:dyDescent="0.25">
      <c r="A17" s="90"/>
      <c r="B17" s="46" t="s">
        <v>48</v>
      </c>
      <c r="C17" s="54">
        <v>8</v>
      </c>
      <c r="D17" s="47">
        <v>5</v>
      </c>
      <c r="E17" s="47">
        <v>5</v>
      </c>
      <c r="F17" s="118">
        <v>3</v>
      </c>
      <c r="G17" s="47">
        <v>0</v>
      </c>
      <c r="H17" s="47">
        <v>0</v>
      </c>
      <c r="I17" s="47">
        <v>1</v>
      </c>
      <c r="J17" s="47">
        <v>0</v>
      </c>
      <c r="K17" s="47">
        <v>1</v>
      </c>
      <c r="L17" s="47">
        <v>2</v>
      </c>
      <c r="M17" s="47">
        <v>0</v>
      </c>
      <c r="N17" s="47">
        <v>1</v>
      </c>
      <c r="O17" s="47">
        <v>1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</row>
    <row r="18" spans="1:23" ht="30" x14ac:dyDescent="0.25">
      <c r="A18" s="90"/>
      <c r="B18" s="46" t="s">
        <v>49</v>
      </c>
      <c r="C18" s="54">
        <v>3</v>
      </c>
      <c r="D18" s="47">
        <v>2</v>
      </c>
      <c r="E18" s="47">
        <v>1</v>
      </c>
      <c r="F18" s="118">
        <v>1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1</v>
      </c>
      <c r="P18" s="47">
        <v>0</v>
      </c>
      <c r="Q18" s="47">
        <v>0</v>
      </c>
      <c r="R18" s="47">
        <v>0</v>
      </c>
      <c r="S18" s="47">
        <v>1</v>
      </c>
      <c r="T18" s="47">
        <v>0</v>
      </c>
      <c r="U18" s="47">
        <v>0</v>
      </c>
      <c r="V18" s="47">
        <v>0</v>
      </c>
      <c r="W18" s="48">
        <v>0</v>
      </c>
    </row>
    <row r="19" spans="1:23" ht="15.75" thickBot="1" x14ac:dyDescent="0.3">
      <c r="A19" s="91"/>
      <c r="B19" s="49" t="s">
        <v>50</v>
      </c>
      <c r="C19" s="55">
        <f>SUM(C4:C18)</f>
        <v>12239</v>
      </c>
      <c r="D19" s="50">
        <f t="shared" ref="D19:W19" si="0">SUM(D4:D18)</f>
        <v>3699</v>
      </c>
      <c r="E19" s="50">
        <f t="shared" si="0"/>
        <v>6589</v>
      </c>
      <c r="F19" s="51">
        <f t="shared" si="0"/>
        <v>5651</v>
      </c>
      <c r="G19" s="50">
        <f t="shared" si="0"/>
        <v>251</v>
      </c>
      <c r="H19" s="50">
        <f t="shared" si="0"/>
        <v>222</v>
      </c>
      <c r="I19" s="50">
        <f t="shared" si="0"/>
        <v>1335</v>
      </c>
      <c r="J19" s="50">
        <f t="shared" si="0"/>
        <v>26</v>
      </c>
      <c r="K19" s="50">
        <f t="shared" si="0"/>
        <v>2486</v>
      </c>
      <c r="L19" s="50">
        <f t="shared" si="0"/>
        <v>986</v>
      </c>
      <c r="M19" s="50">
        <f t="shared" si="0"/>
        <v>2254</v>
      </c>
      <c r="N19" s="50">
        <f t="shared" si="0"/>
        <v>1411</v>
      </c>
      <c r="O19" s="50">
        <f t="shared" si="0"/>
        <v>3665</v>
      </c>
      <c r="P19" s="50">
        <f t="shared" si="0"/>
        <v>184</v>
      </c>
      <c r="Q19" s="50">
        <f t="shared" si="0"/>
        <v>34</v>
      </c>
      <c r="R19" s="50">
        <f t="shared" si="0"/>
        <v>0</v>
      </c>
      <c r="S19" s="50">
        <f t="shared" si="0"/>
        <v>1088</v>
      </c>
      <c r="T19" s="50">
        <f t="shared" si="0"/>
        <v>2130</v>
      </c>
      <c r="U19" s="50">
        <f t="shared" si="0"/>
        <v>6</v>
      </c>
      <c r="V19" s="50">
        <f t="shared" si="0"/>
        <v>26</v>
      </c>
      <c r="W19" s="51">
        <f t="shared" si="0"/>
        <v>205</v>
      </c>
    </row>
    <row r="20" spans="1:23" ht="45" x14ac:dyDescent="0.25">
      <c r="A20" s="92">
        <v>2017</v>
      </c>
      <c r="B20" s="43" t="s">
        <v>35</v>
      </c>
      <c r="C20" s="56">
        <v>11</v>
      </c>
      <c r="D20" s="44">
        <v>11</v>
      </c>
      <c r="E20" s="120">
        <v>6</v>
      </c>
      <c r="F20" s="121">
        <v>5</v>
      </c>
      <c r="G20" s="44">
        <v>3</v>
      </c>
      <c r="H20" s="44">
        <v>3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23</v>
      </c>
      <c r="O20" s="44">
        <v>23</v>
      </c>
      <c r="P20" s="44">
        <v>4</v>
      </c>
      <c r="Q20" s="44">
        <v>0</v>
      </c>
      <c r="R20" s="44">
        <v>0</v>
      </c>
      <c r="S20" s="44">
        <v>0</v>
      </c>
      <c r="T20" s="44">
        <v>18</v>
      </c>
      <c r="U20" s="44">
        <v>0</v>
      </c>
      <c r="V20" s="44">
        <v>0</v>
      </c>
      <c r="W20" s="45">
        <v>1</v>
      </c>
    </row>
    <row r="21" spans="1:23" ht="45" x14ac:dyDescent="0.25">
      <c r="A21" s="90"/>
      <c r="B21" s="46" t="s">
        <v>36</v>
      </c>
      <c r="C21" s="54">
        <v>192</v>
      </c>
      <c r="D21" s="47">
        <v>81</v>
      </c>
      <c r="E21" s="119">
        <v>33</v>
      </c>
      <c r="F21" s="118">
        <v>159</v>
      </c>
      <c r="G21" s="47">
        <v>5</v>
      </c>
      <c r="H21" s="47">
        <v>5</v>
      </c>
      <c r="I21" s="47">
        <v>2</v>
      </c>
      <c r="J21" s="47">
        <v>0</v>
      </c>
      <c r="K21" s="47">
        <v>0</v>
      </c>
      <c r="L21" s="47">
        <v>0</v>
      </c>
      <c r="M21" s="47">
        <v>108</v>
      </c>
      <c r="N21" s="47">
        <v>47</v>
      </c>
      <c r="O21" s="47">
        <v>155</v>
      </c>
      <c r="P21" s="47">
        <v>27</v>
      </c>
      <c r="Q21" s="47">
        <v>12</v>
      </c>
      <c r="R21" s="47">
        <v>0</v>
      </c>
      <c r="S21" s="47">
        <v>8</v>
      </c>
      <c r="T21" s="47">
        <v>124</v>
      </c>
      <c r="U21" s="47">
        <v>0</v>
      </c>
      <c r="V21" s="47">
        <v>0</v>
      </c>
      <c r="W21" s="48">
        <v>0</v>
      </c>
    </row>
    <row r="22" spans="1:23" ht="60" x14ac:dyDescent="0.25">
      <c r="A22" s="90"/>
      <c r="B22" s="46" t="s">
        <v>37</v>
      </c>
      <c r="C22" s="54">
        <v>1485</v>
      </c>
      <c r="D22" s="47">
        <v>26</v>
      </c>
      <c r="E22" s="119">
        <v>56</v>
      </c>
      <c r="F22" s="118">
        <v>1568</v>
      </c>
      <c r="G22" s="47">
        <v>5</v>
      </c>
      <c r="H22" s="47">
        <v>5</v>
      </c>
      <c r="I22" s="47">
        <v>9</v>
      </c>
      <c r="J22" s="47">
        <v>0</v>
      </c>
      <c r="K22" s="47">
        <v>0</v>
      </c>
      <c r="L22" s="47">
        <v>0</v>
      </c>
      <c r="M22" s="47">
        <v>284</v>
      </c>
      <c r="N22" s="47">
        <v>11</v>
      </c>
      <c r="O22" s="47">
        <v>295</v>
      </c>
      <c r="P22" s="119">
        <v>20</v>
      </c>
      <c r="Q22" s="119">
        <v>4</v>
      </c>
      <c r="R22" s="119">
        <v>0</v>
      </c>
      <c r="S22" s="119">
        <v>15</v>
      </c>
      <c r="T22" s="119">
        <v>251</v>
      </c>
      <c r="U22" s="119">
        <v>0</v>
      </c>
      <c r="V22" s="47">
        <v>0</v>
      </c>
      <c r="W22" s="48">
        <v>3</v>
      </c>
    </row>
    <row r="23" spans="1:23" ht="30" x14ac:dyDescent="0.25">
      <c r="A23" s="90"/>
      <c r="B23" s="46" t="s">
        <v>38</v>
      </c>
      <c r="C23" s="54">
        <v>195</v>
      </c>
      <c r="D23" s="47">
        <v>74</v>
      </c>
      <c r="E23" s="119">
        <v>92</v>
      </c>
      <c r="F23" s="118">
        <v>103</v>
      </c>
      <c r="G23" s="47">
        <v>43</v>
      </c>
      <c r="H23" s="47">
        <v>41</v>
      </c>
      <c r="I23" s="47">
        <v>2</v>
      </c>
      <c r="J23" s="47">
        <v>0</v>
      </c>
      <c r="K23" s="47">
        <v>0</v>
      </c>
      <c r="L23" s="47">
        <v>0</v>
      </c>
      <c r="M23" s="47">
        <v>208</v>
      </c>
      <c r="N23" s="47">
        <v>95</v>
      </c>
      <c r="O23" s="47">
        <v>303</v>
      </c>
      <c r="P23" s="119">
        <v>1</v>
      </c>
      <c r="Q23" s="119">
        <v>2</v>
      </c>
      <c r="R23" s="119">
        <v>0</v>
      </c>
      <c r="S23" s="119">
        <v>74</v>
      </c>
      <c r="T23" s="119">
        <v>218</v>
      </c>
      <c r="U23" s="119">
        <v>0</v>
      </c>
      <c r="V23" s="47">
        <v>1</v>
      </c>
      <c r="W23" s="48">
        <v>4</v>
      </c>
    </row>
    <row r="24" spans="1:23" ht="45" x14ac:dyDescent="0.25">
      <c r="A24" s="90"/>
      <c r="B24" s="46" t="s">
        <v>39</v>
      </c>
      <c r="C24" s="54">
        <v>305</v>
      </c>
      <c r="D24" s="47">
        <v>45</v>
      </c>
      <c r="E24" s="119">
        <v>49</v>
      </c>
      <c r="F24" s="118">
        <v>256</v>
      </c>
      <c r="G24" s="119">
        <v>5</v>
      </c>
      <c r="H24" s="47">
        <v>6</v>
      </c>
      <c r="I24" s="47">
        <v>3</v>
      </c>
      <c r="J24" s="47">
        <v>0</v>
      </c>
      <c r="K24" s="47">
        <v>11</v>
      </c>
      <c r="L24" s="47">
        <v>1</v>
      </c>
      <c r="M24" s="47">
        <v>41</v>
      </c>
      <c r="N24" s="47">
        <v>26</v>
      </c>
      <c r="O24" s="47">
        <v>67</v>
      </c>
      <c r="P24" s="119">
        <v>0</v>
      </c>
      <c r="Q24" s="119">
        <v>0</v>
      </c>
      <c r="R24" s="119">
        <v>0</v>
      </c>
      <c r="S24" s="119">
        <v>22</v>
      </c>
      <c r="T24" s="119">
        <v>39</v>
      </c>
      <c r="U24" s="119">
        <v>0</v>
      </c>
      <c r="V24" s="47">
        <v>0</v>
      </c>
      <c r="W24" s="48">
        <v>6</v>
      </c>
    </row>
    <row r="25" spans="1:23" ht="45" x14ac:dyDescent="0.25">
      <c r="A25" s="90"/>
      <c r="B25" s="46" t="s">
        <v>40</v>
      </c>
      <c r="C25" s="122">
        <v>336</v>
      </c>
      <c r="D25" s="119">
        <v>186</v>
      </c>
      <c r="E25" s="119">
        <v>188</v>
      </c>
      <c r="F25" s="118">
        <v>148</v>
      </c>
      <c r="G25" s="47">
        <v>26</v>
      </c>
      <c r="H25" s="47">
        <v>18</v>
      </c>
      <c r="I25" s="47">
        <v>22</v>
      </c>
      <c r="J25" s="47">
        <v>2</v>
      </c>
      <c r="K25" s="47">
        <v>18</v>
      </c>
      <c r="L25" s="47">
        <v>3</v>
      </c>
      <c r="M25" s="47">
        <v>134</v>
      </c>
      <c r="N25" s="47">
        <v>140</v>
      </c>
      <c r="O25" s="47">
        <v>274</v>
      </c>
      <c r="P25" s="119">
        <v>0</v>
      </c>
      <c r="Q25" s="119">
        <v>1</v>
      </c>
      <c r="R25" s="119">
        <v>0</v>
      </c>
      <c r="S25" s="119">
        <v>100</v>
      </c>
      <c r="T25" s="119">
        <v>137</v>
      </c>
      <c r="U25" s="119">
        <v>1</v>
      </c>
      <c r="V25" s="47">
        <v>0</v>
      </c>
      <c r="W25" s="48">
        <v>7</v>
      </c>
    </row>
    <row r="26" spans="1:23" ht="45" x14ac:dyDescent="0.25">
      <c r="A26" s="90"/>
      <c r="B26" s="46" t="s">
        <v>41</v>
      </c>
      <c r="C26" s="54">
        <v>162</v>
      </c>
      <c r="D26" s="47">
        <v>90</v>
      </c>
      <c r="E26" s="119">
        <v>87</v>
      </c>
      <c r="F26" s="118">
        <v>75</v>
      </c>
      <c r="G26" s="47">
        <v>2</v>
      </c>
      <c r="H26" s="47">
        <v>1</v>
      </c>
      <c r="I26" s="47">
        <v>14</v>
      </c>
      <c r="J26" s="47">
        <v>0</v>
      </c>
      <c r="K26" s="47">
        <v>21</v>
      </c>
      <c r="L26" s="47">
        <v>1</v>
      </c>
      <c r="M26" s="47">
        <v>40</v>
      </c>
      <c r="N26" s="47">
        <v>47</v>
      </c>
      <c r="O26" s="47">
        <v>87</v>
      </c>
      <c r="P26" s="119">
        <v>0</v>
      </c>
      <c r="Q26" s="119">
        <v>0</v>
      </c>
      <c r="R26" s="119">
        <v>0</v>
      </c>
      <c r="S26" s="119">
        <v>26</v>
      </c>
      <c r="T26" s="119">
        <v>42</v>
      </c>
      <c r="U26" s="119">
        <v>0</v>
      </c>
      <c r="V26" s="47">
        <v>1</v>
      </c>
      <c r="W26" s="48">
        <v>5</v>
      </c>
    </row>
    <row r="27" spans="1:23" ht="45" x14ac:dyDescent="0.25">
      <c r="A27" s="90"/>
      <c r="B27" s="46" t="s">
        <v>42</v>
      </c>
      <c r="C27" s="54">
        <v>1051</v>
      </c>
      <c r="D27" s="47">
        <v>554</v>
      </c>
      <c r="E27" s="119">
        <v>710</v>
      </c>
      <c r="F27" s="118">
        <v>341</v>
      </c>
      <c r="G27" s="47">
        <v>20</v>
      </c>
      <c r="H27" s="47">
        <v>14</v>
      </c>
      <c r="I27" s="47">
        <v>190</v>
      </c>
      <c r="J27" s="47">
        <v>0</v>
      </c>
      <c r="K27" s="47">
        <v>72</v>
      </c>
      <c r="L27" s="47">
        <v>12</v>
      </c>
      <c r="M27" s="47">
        <v>195</v>
      </c>
      <c r="N27" s="47">
        <v>362</v>
      </c>
      <c r="O27" s="47">
        <v>557</v>
      </c>
      <c r="P27" s="119">
        <v>1</v>
      </c>
      <c r="Q27" s="119">
        <v>0</v>
      </c>
      <c r="R27" s="119">
        <v>0</v>
      </c>
      <c r="S27" s="119">
        <v>281</v>
      </c>
      <c r="T27" s="119">
        <v>183</v>
      </c>
      <c r="U27" s="119">
        <v>1</v>
      </c>
      <c r="V27" s="47">
        <v>0</v>
      </c>
      <c r="W27" s="48">
        <v>61</v>
      </c>
    </row>
    <row r="28" spans="1:23" ht="60" x14ac:dyDescent="0.25">
      <c r="A28" s="90"/>
      <c r="B28" s="46" t="s">
        <v>43</v>
      </c>
      <c r="C28" s="54">
        <v>2520</v>
      </c>
      <c r="D28" s="47">
        <v>1343</v>
      </c>
      <c r="E28" s="119">
        <v>1539</v>
      </c>
      <c r="F28" s="118">
        <v>981</v>
      </c>
      <c r="G28" s="47">
        <v>17</v>
      </c>
      <c r="H28" s="47">
        <v>16</v>
      </c>
      <c r="I28" s="47">
        <v>511</v>
      </c>
      <c r="J28" s="47">
        <v>0</v>
      </c>
      <c r="K28" s="47">
        <v>722</v>
      </c>
      <c r="L28" s="47">
        <v>144</v>
      </c>
      <c r="M28" s="47">
        <v>225</v>
      </c>
      <c r="N28" s="47">
        <v>100</v>
      </c>
      <c r="O28" s="47">
        <v>325</v>
      </c>
      <c r="P28" s="119">
        <v>1</v>
      </c>
      <c r="Q28" s="119">
        <v>0</v>
      </c>
      <c r="R28" s="119">
        <v>0</v>
      </c>
      <c r="S28" s="119">
        <v>109</v>
      </c>
      <c r="T28" s="119">
        <v>185</v>
      </c>
      <c r="U28" s="119">
        <v>0</v>
      </c>
      <c r="V28" s="47">
        <v>10</v>
      </c>
      <c r="W28" s="48">
        <v>12</v>
      </c>
    </row>
    <row r="29" spans="1:23" ht="30" x14ac:dyDescent="0.25">
      <c r="A29" s="90"/>
      <c r="B29" s="46" t="s">
        <v>44</v>
      </c>
      <c r="C29" s="54">
        <v>389</v>
      </c>
      <c r="D29" s="47">
        <v>60</v>
      </c>
      <c r="E29" s="119">
        <v>125</v>
      </c>
      <c r="F29" s="118">
        <v>264</v>
      </c>
      <c r="G29" s="47">
        <v>0</v>
      </c>
      <c r="H29" s="47">
        <v>0</v>
      </c>
      <c r="I29" s="47">
        <v>15</v>
      </c>
      <c r="J29" s="47">
        <v>0</v>
      </c>
      <c r="K29" s="47">
        <v>54</v>
      </c>
      <c r="L29" s="47">
        <v>4</v>
      </c>
      <c r="M29" s="47">
        <v>96</v>
      </c>
      <c r="N29" s="47">
        <v>26</v>
      </c>
      <c r="O29" s="47">
        <v>122</v>
      </c>
      <c r="P29" s="119">
        <v>0</v>
      </c>
      <c r="Q29" s="119">
        <v>0</v>
      </c>
      <c r="R29" s="119">
        <v>0</v>
      </c>
      <c r="S29" s="119">
        <v>38</v>
      </c>
      <c r="T29" s="119">
        <v>80</v>
      </c>
      <c r="U29" s="119">
        <v>0</v>
      </c>
      <c r="V29" s="47">
        <v>0</v>
      </c>
      <c r="W29" s="48">
        <v>10</v>
      </c>
    </row>
    <row r="30" spans="1:23" ht="45" x14ac:dyDescent="0.25">
      <c r="A30" s="90"/>
      <c r="B30" s="46" t="s">
        <v>45</v>
      </c>
      <c r="C30" s="54">
        <v>361</v>
      </c>
      <c r="D30" s="47">
        <v>50</v>
      </c>
      <c r="E30" s="119">
        <v>201</v>
      </c>
      <c r="F30" s="118">
        <v>160</v>
      </c>
      <c r="G30" s="47">
        <v>3</v>
      </c>
      <c r="H30" s="47">
        <v>2</v>
      </c>
      <c r="I30" s="47">
        <v>115</v>
      </c>
      <c r="J30" s="47">
        <v>0</v>
      </c>
      <c r="K30" s="47">
        <v>26</v>
      </c>
      <c r="L30" s="47">
        <v>0</v>
      </c>
      <c r="M30" s="47">
        <v>92</v>
      </c>
      <c r="N30" s="47">
        <v>47</v>
      </c>
      <c r="O30" s="47">
        <v>139</v>
      </c>
      <c r="P30" s="119">
        <v>2</v>
      </c>
      <c r="Q30" s="119">
        <v>0</v>
      </c>
      <c r="R30" s="119">
        <v>0</v>
      </c>
      <c r="S30" s="119">
        <v>47</v>
      </c>
      <c r="T30" s="119">
        <v>79</v>
      </c>
      <c r="U30" s="119">
        <v>0</v>
      </c>
      <c r="V30" s="47">
        <v>0</v>
      </c>
      <c r="W30" s="48">
        <v>0</v>
      </c>
    </row>
    <row r="31" spans="1:23" ht="30" x14ac:dyDescent="0.25">
      <c r="A31" s="90"/>
      <c r="B31" s="46" t="s">
        <v>46</v>
      </c>
      <c r="C31" s="54">
        <v>39</v>
      </c>
      <c r="D31" s="47">
        <v>5</v>
      </c>
      <c r="E31" s="119">
        <v>3</v>
      </c>
      <c r="F31" s="118">
        <v>36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4</v>
      </c>
      <c r="N31" s="47">
        <v>4</v>
      </c>
      <c r="O31" s="47">
        <v>8</v>
      </c>
      <c r="P31" s="47">
        <v>0</v>
      </c>
      <c r="Q31" s="47">
        <v>0</v>
      </c>
      <c r="R31" s="47">
        <v>0</v>
      </c>
      <c r="S31" s="119">
        <v>3</v>
      </c>
      <c r="T31" s="119">
        <v>5</v>
      </c>
      <c r="U31" s="119">
        <v>0</v>
      </c>
      <c r="V31" s="47">
        <v>0</v>
      </c>
      <c r="W31" s="48">
        <v>0</v>
      </c>
    </row>
    <row r="32" spans="1:23" ht="105" x14ac:dyDescent="0.25">
      <c r="A32" s="90"/>
      <c r="B32" s="46" t="s">
        <v>47</v>
      </c>
      <c r="C32" s="122">
        <v>3077</v>
      </c>
      <c r="D32" s="47">
        <v>1883</v>
      </c>
      <c r="E32" s="119">
        <v>2328</v>
      </c>
      <c r="F32" s="118">
        <v>749</v>
      </c>
      <c r="G32" s="47">
        <v>115</v>
      </c>
      <c r="H32" s="47">
        <v>108</v>
      </c>
      <c r="I32" s="47">
        <v>521</v>
      </c>
      <c r="J32" s="47">
        <v>0</v>
      </c>
      <c r="K32" s="47">
        <v>1220</v>
      </c>
      <c r="L32" s="47">
        <v>122</v>
      </c>
      <c r="M32" s="47">
        <v>936</v>
      </c>
      <c r="N32" s="47">
        <v>231</v>
      </c>
      <c r="O32" s="47">
        <v>1167</v>
      </c>
      <c r="P32" s="47">
        <v>7</v>
      </c>
      <c r="Q32" s="47">
        <v>0</v>
      </c>
      <c r="R32" s="47">
        <v>0</v>
      </c>
      <c r="S32" s="47">
        <v>378</v>
      </c>
      <c r="T32" s="47">
        <v>731</v>
      </c>
      <c r="U32" s="47">
        <v>0</v>
      </c>
      <c r="V32" s="47">
        <v>24</v>
      </c>
      <c r="W32" s="48">
        <v>5</v>
      </c>
    </row>
    <row r="33" spans="1:23" ht="30" x14ac:dyDescent="0.25">
      <c r="A33" s="90"/>
      <c r="B33" s="46" t="s">
        <v>48</v>
      </c>
      <c r="C33" s="54">
        <v>5</v>
      </c>
      <c r="D33" s="47">
        <v>2</v>
      </c>
      <c r="E33" s="119">
        <v>3</v>
      </c>
      <c r="F33" s="118">
        <v>2</v>
      </c>
      <c r="G33" s="47">
        <v>0</v>
      </c>
      <c r="H33" s="47">
        <v>0</v>
      </c>
      <c r="I33" s="47">
        <v>0</v>
      </c>
      <c r="J33" s="47">
        <v>0</v>
      </c>
      <c r="K33" s="47">
        <v>1</v>
      </c>
      <c r="L33" s="47">
        <v>1</v>
      </c>
      <c r="M33" s="47">
        <v>0</v>
      </c>
      <c r="N33" s="47">
        <v>1</v>
      </c>
      <c r="O33" s="47">
        <v>1</v>
      </c>
      <c r="P33" s="47">
        <v>0</v>
      </c>
      <c r="Q33" s="47">
        <v>0</v>
      </c>
      <c r="R33" s="47">
        <v>0</v>
      </c>
      <c r="S33" s="47">
        <v>1</v>
      </c>
      <c r="T33" s="47">
        <v>0</v>
      </c>
      <c r="U33" s="47">
        <v>0</v>
      </c>
      <c r="V33" s="47">
        <v>0</v>
      </c>
      <c r="W33" s="48">
        <v>0</v>
      </c>
    </row>
    <row r="34" spans="1:23" ht="30" x14ac:dyDescent="0.25">
      <c r="A34" s="90"/>
      <c r="B34" s="46" t="s">
        <v>49</v>
      </c>
      <c r="C34" s="54">
        <v>2</v>
      </c>
      <c r="D34" s="47">
        <v>0</v>
      </c>
      <c r="E34" s="119">
        <v>0</v>
      </c>
      <c r="F34" s="118">
        <f t="shared" ref="F34:F83" si="1">SUM(C34:E34)</f>
        <v>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8">
        <v>0</v>
      </c>
    </row>
    <row r="35" spans="1:23" ht="15.75" thickBot="1" x14ac:dyDescent="0.3">
      <c r="A35" s="91"/>
      <c r="B35" s="49" t="s">
        <v>50</v>
      </c>
      <c r="C35" s="55">
        <f>SUM(C20:C34)</f>
        <v>10130</v>
      </c>
      <c r="D35" s="50">
        <f t="shared" ref="D35" si="2">SUM(D20:D34)</f>
        <v>4410</v>
      </c>
      <c r="E35" s="50">
        <f t="shared" ref="E35" si="3">SUM(E20:E34)</f>
        <v>5420</v>
      </c>
      <c r="F35" s="51">
        <f t="shared" si="1"/>
        <v>19960</v>
      </c>
      <c r="G35" s="50">
        <f t="shared" ref="G35" si="4">SUM(G20:G34)</f>
        <v>244</v>
      </c>
      <c r="H35" s="50">
        <f t="shared" ref="H35" si="5">SUM(H20:H34)</f>
        <v>219</v>
      </c>
      <c r="I35" s="50">
        <f t="shared" ref="I35" si="6">SUM(I20:I34)</f>
        <v>1404</v>
      </c>
      <c r="J35" s="50">
        <f t="shared" ref="J35" si="7">SUM(J20:J34)</f>
        <v>2</v>
      </c>
      <c r="K35" s="50">
        <f t="shared" ref="K35" si="8">SUM(K20:K34)</f>
        <v>2145</v>
      </c>
      <c r="L35" s="50">
        <f t="shared" ref="L35" si="9">SUM(L20:L34)</f>
        <v>288</v>
      </c>
      <c r="M35" s="50">
        <f t="shared" ref="M35" si="10">SUM(M20:M34)</f>
        <v>2363</v>
      </c>
      <c r="N35" s="50">
        <f t="shared" ref="N35" si="11">SUM(N20:N34)</f>
        <v>1160</v>
      </c>
      <c r="O35" s="50">
        <f t="shared" ref="O35" si="12">SUM(O20:O34)</f>
        <v>3523</v>
      </c>
      <c r="P35" s="50">
        <f t="shared" ref="P35" si="13">SUM(P20:P34)</f>
        <v>63</v>
      </c>
      <c r="Q35" s="50">
        <f t="shared" ref="Q35" si="14">SUM(Q20:Q34)</f>
        <v>19</v>
      </c>
      <c r="R35" s="50">
        <f t="shared" ref="R35" si="15">SUM(R20:R34)</f>
        <v>0</v>
      </c>
      <c r="S35" s="50">
        <f t="shared" ref="S35" si="16">SUM(S20:S34)</f>
        <v>1102</v>
      </c>
      <c r="T35" s="50">
        <f t="shared" ref="T35" si="17">SUM(T20:T34)</f>
        <v>2092</v>
      </c>
      <c r="U35" s="50">
        <f t="shared" ref="U35" si="18">SUM(U20:U34)</f>
        <v>2</v>
      </c>
      <c r="V35" s="50">
        <f t="shared" ref="V35" si="19">SUM(V20:V34)</f>
        <v>36</v>
      </c>
      <c r="W35" s="51">
        <f t="shared" ref="W35" si="20">SUM(W20:W34)</f>
        <v>114</v>
      </c>
    </row>
    <row r="36" spans="1:23" ht="45" x14ac:dyDescent="0.25">
      <c r="A36" s="92">
        <v>2018</v>
      </c>
      <c r="B36" s="43" t="s">
        <v>35</v>
      </c>
      <c r="C36" s="56">
        <v>20</v>
      </c>
      <c r="D36" s="44">
        <v>3</v>
      </c>
      <c r="E36" s="44">
        <v>12</v>
      </c>
      <c r="F36" s="121">
        <v>8</v>
      </c>
      <c r="G36" s="120">
        <v>1</v>
      </c>
      <c r="H36" s="120">
        <v>0</v>
      </c>
      <c r="I36" s="120">
        <v>2</v>
      </c>
      <c r="J36" s="120">
        <v>0</v>
      </c>
      <c r="K36" s="120">
        <v>0</v>
      </c>
      <c r="L36" s="120">
        <v>0</v>
      </c>
      <c r="M36" s="120">
        <v>15</v>
      </c>
      <c r="N36" s="120">
        <v>1</v>
      </c>
      <c r="O36" s="120">
        <v>16</v>
      </c>
      <c r="P36" s="120">
        <v>0</v>
      </c>
      <c r="Q36" s="120">
        <v>0</v>
      </c>
      <c r="R36" s="120">
        <v>0</v>
      </c>
      <c r="S36" s="120">
        <v>9</v>
      </c>
      <c r="T36" s="120">
        <v>7</v>
      </c>
      <c r="U36" s="120">
        <v>0</v>
      </c>
      <c r="V36" s="120">
        <v>1</v>
      </c>
      <c r="W36" s="121">
        <v>0</v>
      </c>
    </row>
    <row r="37" spans="1:23" ht="45" x14ac:dyDescent="0.25">
      <c r="A37" s="90"/>
      <c r="B37" s="46" t="s">
        <v>36</v>
      </c>
      <c r="C37" s="54">
        <v>185</v>
      </c>
      <c r="D37" s="47">
        <v>9</v>
      </c>
      <c r="E37" s="47">
        <v>28</v>
      </c>
      <c r="F37" s="118">
        <v>157</v>
      </c>
      <c r="G37" s="119">
        <v>13</v>
      </c>
      <c r="H37" s="119">
        <v>13</v>
      </c>
      <c r="I37" s="119">
        <v>4</v>
      </c>
      <c r="J37" s="119">
        <v>0</v>
      </c>
      <c r="K37" s="119">
        <v>0</v>
      </c>
      <c r="L37" s="119">
        <v>0</v>
      </c>
      <c r="M37" s="119">
        <v>142</v>
      </c>
      <c r="N37" s="119">
        <v>30</v>
      </c>
      <c r="O37" s="119">
        <v>172</v>
      </c>
      <c r="P37" s="119">
        <v>13</v>
      </c>
      <c r="Q37" s="119">
        <v>1</v>
      </c>
      <c r="R37" s="119">
        <v>0</v>
      </c>
      <c r="S37" s="119">
        <v>12</v>
      </c>
      <c r="T37" s="119">
        <v>148</v>
      </c>
      <c r="U37" s="119">
        <v>0</v>
      </c>
      <c r="V37" s="119">
        <v>0</v>
      </c>
      <c r="W37" s="118">
        <v>0</v>
      </c>
    </row>
    <row r="38" spans="1:23" ht="60" x14ac:dyDescent="0.25">
      <c r="A38" s="90"/>
      <c r="B38" s="46" t="s">
        <v>37</v>
      </c>
      <c r="C38" s="54">
        <v>1107</v>
      </c>
      <c r="D38" s="47">
        <v>20</v>
      </c>
      <c r="E38" s="47">
        <v>72</v>
      </c>
      <c r="F38" s="118">
        <v>1035</v>
      </c>
      <c r="G38" s="119">
        <v>1</v>
      </c>
      <c r="H38" s="119">
        <v>2</v>
      </c>
      <c r="I38" s="119">
        <v>1</v>
      </c>
      <c r="J38" s="119">
        <v>0</v>
      </c>
      <c r="K38" s="119">
        <v>0</v>
      </c>
      <c r="L38" s="119">
        <v>0</v>
      </c>
      <c r="M38" s="119">
        <v>273</v>
      </c>
      <c r="N38" s="119">
        <v>10</v>
      </c>
      <c r="O38" s="119">
        <v>285</v>
      </c>
      <c r="P38" s="119">
        <v>16</v>
      </c>
      <c r="Q38" s="119">
        <v>22</v>
      </c>
      <c r="R38" s="119">
        <v>0</v>
      </c>
      <c r="S38" s="119">
        <v>2</v>
      </c>
      <c r="T38" s="119">
        <v>265</v>
      </c>
      <c r="U38" s="119">
        <v>0</v>
      </c>
      <c r="V38" s="119">
        <v>0</v>
      </c>
      <c r="W38" s="118">
        <v>51</v>
      </c>
    </row>
    <row r="39" spans="1:23" ht="30" x14ac:dyDescent="0.25">
      <c r="A39" s="90"/>
      <c r="B39" s="46" t="s">
        <v>38</v>
      </c>
      <c r="C39" s="54">
        <v>170</v>
      </c>
      <c r="D39" s="47">
        <v>46</v>
      </c>
      <c r="E39" s="47">
        <v>99</v>
      </c>
      <c r="F39" s="118">
        <f>C39-E39</f>
        <v>71</v>
      </c>
      <c r="G39" s="119">
        <v>23</v>
      </c>
      <c r="H39" s="119">
        <v>22</v>
      </c>
      <c r="I39" s="119">
        <v>2</v>
      </c>
      <c r="J39" s="119">
        <v>0</v>
      </c>
      <c r="K39" s="119">
        <v>0</v>
      </c>
      <c r="L39" s="119">
        <v>0</v>
      </c>
      <c r="M39" s="119">
        <v>119</v>
      </c>
      <c r="N39" s="119">
        <v>67</v>
      </c>
      <c r="O39" s="119">
        <v>202</v>
      </c>
      <c r="P39" s="119">
        <v>2</v>
      </c>
      <c r="Q39" s="119">
        <v>0</v>
      </c>
      <c r="R39" s="119">
        <v>0</v>
      </c>
      <c r="S39" s="119">
        <v>60</v>
      </c>
      <c r="T39" s="119">
        <v>111</v>
      </c>
      <c r="U39" s="119">
        <v>0</v>
      </c>
      <c r="V39" s="119">
        <v>0</v>
      </c>
      <c r="W39" s="118">
        <v>6</v>
      </c>
    </row>
    <row r="40" spans="1:23" ht="45" x14ac:dyDescent="0.25">
      <c r="A40" s="90"/>
      <c r="B40" s="46" t="s">
        <v>39</v>
      </c>
      <c r="C40" s="54">
        <v>284</v>
      </c>
      <c r="D40" s="47">
        <v>29</v>
      </c>
      <c r="E40" s="47">
        <v>66</v>
      </c>
      <c r="F40" s="118">
        <f t="shared" ref="F40:F82" si="21">C40-E40</f>
        <v>218</v>
      </c>
      <c r="G40" s="119">
        <v>7</v>
      </c>
      <c r="H40" s="119">
        <v>2</v>
      </c>
      <c r="I40" s="119">
        <v>37</v>
      </c>
      <c r="J40" s="119">
        <v>0</v>
      </c>
      <c r="K40" s="119">
        <v>4</v>
      </c>
      <c r="L40" s="119">
        <v>0</v>
      </c>
      <c r="M40" s="119">
        <v>17</v>
      </c>
      <c r="N40" s="119">
        <v>21</v>
      </c>
      <c r="O40" s="119">
        <v>42</v>
      </c>
      <c r="P40" s="119">
        <v>0</v>
      </c>
      <c r="Q40" s="119">
        <v>0</v>
      </c>
      <c r="R40" s="119">
        <v>0</v>
      </c>
      <c r="S40" s="119">
        <v>13</v>
      </c>
      <c r="T40" s="119">
        <v>25</v>
      </c>
      <c r="U40" s="119">
        <v>0</v>
      </c>
      <c r="V40" s="119">
        <v>2</v>
      </c>
      <c r="W40" s="118">
        <v>6</v>
      </c>
    </row>
    <row r="41" spans="1:23" ht="45" x14ac:dyDescent="0.25">
      <c r="A41" s="90"/>
      <c r="B41" s="46" t="s">
        <v>40</v>
      </c>
      <c r="C41" s="54">
        <v>228</v>
      </c>
      <c r="D41" s="47">
        <v>100</v>
      </c>
      <c r="E41" s="47">
        <v>113</v>
      </c>
      <c r="F41" s="118">
        <v>138</v>
      </c>
      <c r="G41" s="119">
        <v>32</v>
      </c>
      <c r="H41" s="119">
        <v>28</v>
      </c>
      <c r="I41" s="119">
        <v>24</v>
      </c>
      <c r="J41" s="119">
        <v>0</v>
      </c>
      <c r="K41" s="119">
        <v>2</v>
      </c>
      <c r="L41" s="119">
        <v>1</v>
      </c>
      <c r="M41" s="119">
        <v>68</v>
      </c>
      <c r="N41" s="119">
        <v>146</v>
      </c>
      <c r="O41" s="119">
        <v>171</v>
      </c>
      <c r="P41" s="119">
        <v>0</v>
      </c>
      <c r="Q41" s="119">
        <v>0</v>
      </c>
      <c r="R41" s="119">
        <v>0</v>
      </c>
      <c r="S41" s="119">
        <v>57</v>
      </c>
      <c r="T41" s="119">
        <v>171</v>
      </c>
      <c r="U41" s="119">
        <v>0</v>
      </c>
      <c r="V41" s="119">
        <v>0</v>
      </c>
      <c r="W41" s="118">
        <v>5</v>
      </c>
    </row>
    <row r="42" spans="1:23" ht="45" x14ac:dyDescent="0.25">
      <c r="A42" s="90"/>
      <c r="B42" s="46" t="s">
        <v>41</v>
      </c>
      <c r="C42" s="54">
        <v>145</v>
      </c>
      <c r="D42" s="47">
        <v>70</v>
      </c>
      <c r="E42" s="47">
        <v>102</v>
      </c>
      <c r="F42" s="118">
        <f t="shared" si="21"/>
        <v>43</v>
      </c>
      <c r="G42" s="119">
        <v>2</v>
      </c>
      <c r="H42" s="119">
        <v>2</v>
      </c>
      <c r="I42" s="119">
        <v>22</v>
      </c>
      <c r="J42" s="119">
        <v>2</v>
      </c>
      <c r="K42" s="119">
        <v>21</v>
      </c>
      <c r="L42" s="119">
        <v>0</v>
      </c>
      <c r="M42" s="119">
        <v>21</v>
      </c>
      <c r="N42" s="119">
        <v>46</v>
      </c>
      <c r="O42" s="119">
        <v>77</v>
      </c>
      <c r="P42" s="119">
        <v>0</v>
      </c>
      <c r="Q42" s="119">
        <v>0</v>
      </c>
      <c r="R42" s="119">
        <v>0</v>
      </c>
      <c r="S42" s="119">
        <v>22</v>
      </c>
      <c r="T42" s="119">
        <v>28</v>
      </c>
      <c r="U42" s="119">
        <v>0</v>
      </c>
      <c r="V42" s="119">
        <v>0</v>
      </c>
      <c r="W42" s="118">
        <v>10</v>
      </c>
    </row>
    <row r="43" spans="1:23" ht="45" x14ac:dyDescent="0.25">
      <c r="A43" s="90"/>
      <c r="B43" s="46" t="s">
        <v>42</v>
      </c>
      <c r="C43" s="54">
        <v>909</v>
      </c>
      <c r="D43" s="47">
        <v>562</v>
      </c>
      <c r="E43" s="47">
        <v>611</v>
      </c>
      <c r="F43" s="118">
        <f t="shared" si="21"/>
        <v>298</v>
      </c>
      <c r="G43" s="119">
        <v>19</v>
      </c>
      <c r="H43" s="119">
        <v>13</v>
      </c>
      <c r="I43" s="119">
        <v>201</v>
      </c>
      <c r="J43" s="119">
        <v>0</v>
      </c>
      <c r="K43" s="119">
        <v>36</v>
      </c>
      <c r="L43" s="119">
        <v>15</v>
      </c>
      <c r="M43" s="119">
        <v>135</v>
      </c>
      <c r="N43" s="119">
        <v>288</v>
      </c>
      <c r="O43" s="119">
        <v>455</v>
      </c>
      <c r="P43" s="119">
        <v>1</v>
      </c>
      <c r="Q43" s="119">
        <v>0</v>
      </c>
      <c r="R43" s="119">
        <v>0</v>
      </c>
      <c r="S43" s="119">
        <v>254</v>
      </c>
      <c r="T43" s="119">
        <v>144</v>
      </c>
      <c r="U43" s="119">
        <v>10</v>
      </c>
      <c r="V43" s="119">
        <v>0</v>
      </c>
      <c r="W43" s="118">
        <v>38</v>
      </c>
    </row>
    <row r="44" spans="1:23" ht="60" x14ac:dyDescent="0.25">
      <c r="A44" s="90"/>
      <c r="B44" s="46" t="s">
        <v>43</v>
      </c>
      <c r="C44" s="54">
        <v>2190</v>
      </c>
      <c r="D44" s="47">
        <v>1209</v>
      </c>
      <c r="E44" s="47">
        <v>1266</v>
      </c>
      <c r="F44" s="118">
        <f t="shared" si="21"/>
        <v>924</v>
      </c>
      <c r="G44" s="119">
        <v>5</v>
      </c>
      <c r="H44" s="119">
        <v>5</v>
      </c>
      <c r="I44" s="119">
        <v>470</v>
      </c>
      <c r="J44" s="119">
        <v>16</v>
      </c>
      <c r="K44" s="119">
        <v>544</v>
      </c>
      <c r="L44" s="119">
        <v>109</v>
      </c>
      <c r="M44" s="119">
        <v>179</v>
      </c>
      <c r="N44" s="119">
        <v>102</v>
      </c>
      <c r="O44" s="119">
        <v>315</v>
      </c>
      <c r="P44" s="119">
        <v>0</v>
      </c>
      <c r="Q44" s="119">
        <v>0</v>
      </c>
      <c r="R44" s="119">
        <v>0</v>
      </c>
      <c r="S44" s="119">
        <v>103</v>
      </c>
      <c r="T44" s="119">
        <v>213</v>
      </c>
      <c r="U44" s="119">
        <v>0</v>
      </c>
      <c r="V44" s="119">
        <v>6</v>
      </c>
      <c r="W44" s="118">
        <v>6</v>
      </c>
    </row>
    <row r="45" spans="1:23" ht="30" x14ac:dyDescent="0.25">
      <c r="A45" s="90"/>
      <c r="B45" s="46" t="s">
        <v>44</v>
      </c>
      <c r="C45" s="54">
        <v>293</v>
      </c>
      <c r="D45" s="47">
        <v>29</v>
      </c>
      <c r="E45" s="47">
        <v>42</v>
      </c>
      <c r="F45" s="118">
        <f t="shared" si="21"/>
        <v>251</v>
      </c>
      <c r="G45" s="119">
        <v>1</v>
      </c>
      <c r="H45" s="119">
        <v>1</v>
      </c>
      <c r="I45" s="119">
        <v>11</v>
      </c>
      <c r="J45" s="119">
        <v>0</v>
      </c>
      <c r="K45" s="119">
        <v>3</v>
      </c>
      <c r="L45" s="119">
        <v>5</v>
      </c>
      <c r="M45" s="119">
        <v>91</v>
      </c>
      <c r="N45" s="119">
        <v>55</v>
      </c>
      <c r="O45" s="119">
        <v>146</v>
      </c>
      <c r="P45" s="119">
        <v>0</v>
      </c>
      <c r="Q45" s="119">
        <v>2</v>
      </c>
      <c r="R45" s="119">
        <v>0</v>
      </c>
      <c r="S45" s="119">
        <v>18</v>
      </c>
      <c r="T45" s="119">
        <v>123</v>
      </c>
      <c r="U45" s="119">
        <v>0</v>
      </c>
      <c r="V45" s="119">
        <v>0</v>
      </c>
      <c r="W45" s="118">
        <v>0</v>
      </c>
    </row>
    <row r="46" spans="1:23" ht="45" x14ac:dyDescent="0.25">
      <c r="A46" s="90"/>
      <c r="B46" s="46" t="s">
        <v>45</v>
      </c>
      <c r="C46" s="54">
        <v>173</v>
      </c>
      <c r="D46" s="47">
        <v>13</v>
      </c>
      <c r="E46" s="47">
        <v>66</v>
      </c>
      <c r="F46" s="118">
        <f t="shared" si="21"/>
        <v>107</v>
      </c>
      <c r="G46" s="119">
        <v>0</v>
      </c>
      <c r="H46" s="119">
        <v>0</v>
      </c>
      <c r="I46" s="119">
        <v>21</v>
      </c>
      <c r="J46" s="119">
        <v>0</v>
      </c>
      <c r="K46" s="119">
        <v>25</v>
      </c>
      <c r="L46" s="119">
        <v>0</v>
      </c>
      <c r="M46" s="119">
        <v>16</v>
      </c>
      <c r="N46" s="119">
        <v>16</v>
      </c>
      <c r="O46" s="119">
        <v>44</v>
      </c>
      <c r="P46" s="119">
        <v>0</v>
      </c>
      <c r="Q46" s="119">
        <v>0</v>
      </c>
      <c r="R46" s="119">
        <v>0</v>
      </c>
      <c r="S46" s="119">
        <v>11</v>
      </c>
      <c r="T46" s="119">
        <v>25</v>
      </c>
      <c r="U46" s="119">
        <v>0</v>
      </c>
      <c r="V46" s="119">
        <v>0</v>
      </c>
      <c r="W46" s="118">
        <v>1</v>
      </c>
    </row>
    <row r="47" spans="1:23" ht="30" x14ac:dyDescent="0.25">
      <c r="A47" s="90"/>
      <c r="B47" s="46" t="s">
        <v>46</v>
      </c>
      <c r="C47" s="54">
        <v>36</v>
      </c>
      <c r="D47" s="47">
        <v>0</v>
      </c>
      <c r="E47" s="47">
        <v>0</v>
      </c>
      <c r="F47" s="118">
        <f t="shared" si="21"/>
        <v>36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2</v>
      </c>
      <c r="N47" s="119">
        <v>0</v>
      </c>
      <c r="O47" s="119">
        <v>2</v>
      </c>
      <c r="P47" s="119">
        <v>0</v>
      </c>
      <c r="Q47" s="119">
        <v>0</v>
      </c>
      <c r="R47" s="119">
        <v>0</v>
      </c>
      <c r="S47" s="119">
        <v>0</v>
      </c>
      <c r="T47" s="119">
        <v>2</v>
      </c>
      <c r="U47" s="119">
        <v>0</v>
      </c>
      <c r="V47" s="119">
        <v>0</v>
      </c>
      <c r="W47" s="118">
        <v>0</v>
      </c>
    </row>
    <row r="48" spans="1:23" ht="105" x14ac:dyDescent="0.25">
      <c r="A48" s="90"/>
      <c r="B48" s="46" t="s">
        <v>47</v>
      </c>
      <c r="C48" s="54">
        <v>2723</v>
      </c>
      <c r="D48" s="47">
        <v>1874</v>
      </c>
      <c r="E48" s="47">
        <v>2008</v>
      </c>
      <c r="F48" s="118">
        <f t="shared" si="21"/>
        <v>715</v>
      </c>
      <c r="G48" s="119">
        <v>207</v>
      </c>
      <c r="H48" s="119">
        <v>195</v>
      </c>
      <c r="I48" s="119">
        <v>402</v>
      </c>
      <c r="J48" s="119">
        <v>2</v>
      </c>
      <c r="K48" s="119">
        <v>954</v>
      </c>
      <c r="L48" s="119">
        <v>49</v>
      </c>
      <c r="M48" s="119">
        <v>859</v>
      </c>
      <c r="N48" s="119">
        <v>454</v>
      </c>
      <c r="O48" s="119">
        <v>1313</v>
      </c>
      <c r="P48" s="119">
        <v>8</v>
      </c>
      <c r="Q48" s="119">
        <v>0</v>
      </c>
      <c r="R48" s="119">
        <v>0</v>
      </c>
      <c r="S48" s="119">
        <v>479</v>
      </c>
      <c r="T48" s="119">
        <v>607</v>
      </c>
      <c r="U48" s="119">
        <v>2</v>
      </c>
      <c r="V48" s="119">
        <v>36</v>
      </c>
      <c r="W48" s="118">
        <v>16</v>
      </c>
    </row>
    <row r="49" spans="1:23" ht="30" x14ac:dyDescent="0.25">
      <c r="A49" s="90"/>
      <c r="B49" s="46" t="s">
        <v>48</v>
      </c>
      <c r="C49" s="54">
        <v>3</v>
      </c>
      <c r="D49" s="47">
        <v>1</v>
      </c>
      <c r="E49" s="47">
        <v>1</v>
      </c>
      <c r="F49" s="118">
        <f t="shared" si="21"/>
        <v>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</v>
      </c>
      <c r="O49" s="47">
        <v>1</v>
      </c>
      <c r="P49" s="47">
        <v>0</v>
      </c>
      <c r="Q49" s="47">
        <v>0</v>
      </c>
      <c r="R49" s="47">
        <v>0</v>
      </c>
      <c r="S49" s="47">
        <v>1</v>
      </c>
      <c r="T49" s="47">
        <v>0</v>
      </c>
      <c r="U49" s="47">
        <v>0</v>
      </c>
      <c r="V49" s="47">
        <v>0</v>
      </c>
      <c r="W49" s="48">
        <v>0</v>
      </c>
    </row>
    <row r="50" spans="1:23" ht="30" x14ac:dyDescent="0.25">
      <c r="A50" s="90"/>
      <c r="B50" s="46" t="s">
        <v>49</v>
      </c>
      <c r="C50" s="54">
        <v>2</v>
      </c>
      <c r="D50" s="47">
        <v>0</v>
      </c>
      <c r="E50" s="47">
        <v>2</v>
      </c>
      <c r="F50" s="118">
        <f t="shared" si="21"/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1</v>
      </c>
      <c r="M50" s="47">
        <v>0</v>
      </c>
      <c r="N50" s="47">
        <v>1</v>
      </c>
      <c r="O50" s="47">
        <v>1</v>
      </c>
      <c r="P50" s="47">
        <v>0</v>
      </c>
      <c r="Q50" s="47">
        <v>0</v>
      </c>
      <c r="R50" s="47">
        <v>0</v>
      </c>
      <c r="S50" s="47">
        <v>1</v>
      </c>
      <c r="T50" s="47">
        <v>0</v>
      </c>
      <c r="U50" s="47">
        <v>0</v>
      </c>
      <c r="V50" s="47">
        <v>0</v>
      </c>
      <c r="W50" s="48">
        <v>0</v>
      </c>
    </row>
    <row r="51" spans="1:23" ht="15.75" thickBot="1" x14ac:dyDescent="0.3">
      <c r="A51" s="91"/>
      <c r="B51" s="49" t="s">
        <v>50</v>
      </c>
      <c r="C51" s="55">
        <f>SUM(C36:C50)</f>
        <v>8468</v>
      </c>
      <c r="D51" s="50">
        <f t="shared" ref="D51" si="22">SUM(D36:D50)</f>
        <v>3965</v>
      </c>
      <c r="E51" s="50">
        <f t="shared" ref="E51" si="23">SUM(E36:E50)</f>
        <v>4488</v>
      </c>
      <c r="F51" s="64">
        <f t="shared" si="21"/>
        <v>3980</v>
      </c>
      <c r="G51" s="50">
        <f t="shared" ref="G51" si="24">SUM(G36:G50)</f>
        <v>311</v>
      </c>
      <c r="H51" s="50">
        <f t="shared" ref="H51" si="25">SUM(H36:H50)</f>
        <v>283</v>
      </c>
      <c r="I51" s="50">
        <f t="shared" ref="I51" si="26">SUM(I36:I50)</f>
        <v>1197</v>
      </c>
      <c r="J51" s="50">
        <f t="shared" ref="J51" si="27">SUM(J36:J50)</f>
        <v>20</v>
      </c>
      <c r="K51" s="50">
        <f t="shared" ref="K51" si="28">SUM(K36:K50)</f>
        <v>1589</v>
      </c>
      <c r="L51" s="50">
        <f t="shared" ref="L51" si="29">SUM(L36:L50)</f>
        <v>180</v>
      </c>
      <c r="M51" s="50">
        <f t="shared" ref="M51" si="30">SUM(M36:M50)</f>
        <v>1937</v>
      </c>
      <c r="N51" s="50">
        <f t="shared" ref="N51" si="31">SUM(N36:N50)</f>
        <v>1238</v>
      </c>
      <c r="O51" s="50">
        <f t="shared" ref="O51" si="32">SUM(O36:O50)</f>
        <v>3242</v>
      </c>
      <c r="P51" s="50">
        <f t="shared" ref="P51" si="33">SUM(P36:P50)</f>
        <v>40</v>
      </c>
      <c r="Q51" s="50">
        <f t="shared" ref="Q51" si="34">SUM(Q36:Q50)</f>
        <v>25</v>
      </c>
      <c r="R51" s="50">
        <f t="shared" ref="R51" si="35">SUM(R36:R50)</f>
        <v>0</v>
      </c>
      <c r="S51" s="50">
        <f t="shared" ref="S51" si="36">SUM(S36:S50)</f>
        <v>1042</v>
      </c>
      <c r="T51" s="50">
        <f t="shared" ref="T51" si="37">SUM(T36:T50)</f>
        <v>1869</v>
      </c>
      <c r="U51" s="50">
        <f t="shared" ref="U51" si="38">SUM(U36:U50)</f>
        <v>12</v>
      </c>
      <c r="V51" s="50">
        <f t="shared" ref="V51" si="39">SUM(V36:V50)</f>
        <v>45</v>
      </c>
      <c r="W51" s="51">
        <f t="shared" ref="W51" si="40">SUM(W36:W50)</f>
        <v>139</v>
      </c>
    </row>
    <row r="52" spans="1:23" ht="45" x14ac:dyDescent="0.25">
      <c r="A52" s="92">
        <v>2019</v>
      </c>
      <c r="B52" s="43" t="s">
        <v>35</v>
      </c>
      <c r="C52" s="123">
        <v>14</v>
      </c>
      <c r="D52" s="120">
        <v>6</v>
      </c>
      <c r="E52" s="120">
        <v>6</v>
      </c>
      <c r="F52" s="118">
        <f t="shared" si="21"/>
        <v>8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7</v>
      </c>
      <c r="N52" s="120">
        <v>6</v>
      </c>
      <c r="O52" s="120">
        <v>14</v>
      </c>
      <c r="P52" s="120">
        <v>0</v>
      </c>
      <c r="Q52" s="120">
        <v>0</v>
      </c>
      <c r="R52" s="120">
        <v>0</v>
      </c>
      <c r="S52" s="120">
        <v>0</v>
      </c>
      <c r="T52" s="120">
        <v>8</v>
      </c>
      <c r="U52" s="120">
        <v>0</v>
      </c>
      <c r="V52" s="120">
        <v>0</v>
      </c>
      <c r="W52" s="121">
        <v>0</v>
      </c>
    </row>
    <row r="53" spans="1:23" ht="45" x14ac:dyDescent="0.25">
      <c r="A53" s="90"/>
      <c r="B53" s="46" t="s">
        <v>36</v>
      </c>
      <c r="C53" s="122">
        <v>182</v>
      </c>
      <c r="D53" s="119">
        <v>25</v>
      </c>
      <c r="E53" s="119">
        <v>37</v>
      </c>
      <c r="F53" s="118">
        <f t="shared" si="21"/>
        <v>145</v>
      </c>
      <c r="G53" s="119">
        <v>4</v>
      </c>
      <c r="H53" s="119">
        <v>4</v>
      </c>
      <c r="I53" s="119">
        <v>2</v>
      </c>
      <c r="J53" s="119">
        <v>0</v>
      </c>
      <c r="K53" s="119">
        <v>0</v>
      </c>
      <c r="L53" s="119">
        <v>0</v>
      </c>
      <c r="M53" s="119">
        <v>154</v>
      </c>
      <c r="N53" s="119">
        <v>22</v>
      </c>
      <c r="O53" s="119">
        <v>176</v>
      </c>
      <c r="P53" s="119">
        <v>12</v>
      </c>
      <c r="Q53" s="119">
        <v>20</v>
      </c>
      <c r="R53" s="119">
        <v>0</v>
      </c>
      <c r="S53" s="119">
        <v>26</v>
      </c>
      <c r="T53" s="119">
        <v>167</v>
      </c>
      <c r="U53" s="119">
        <v>0</v>
      </c>
      <c r="V53" s="119">
        <v>0</v>
      </c>
      <c r="W53" s="118">
        <v>0</v>
      </c>
    </row>
    <row r="54" spans="1:23" ht="60" x14ac:dyDescent="0.25">
      <c r="A54" s="90"/>
      <c r="B54" s="46" t="s">
        <v>37</v>
      </c>
      <c r="C54" s="122">
        <v>1156</v>
      </c>
      <c r="D54" s="119">
        <v>121</v>
      </c>
      <c r="E54" s="119">
        <v>31</v>
      </c>
      <c r="F54" s="118">
        <f t="shared" si="21"/>
        <v>1125</v>
      </c>
      <c r="G54" s="119">
        <v>7</v>
      </c>
      <c r="H54" s="119">
        <v>7</v>
      </c>
      <c r="I54" s="119">
        <v>2</v>
      </c>
      <c r="J54" s="119">
        <v>0</v>
      </c>
      <c r="K54" s="119">
        <v>0</v>
      </c>
      <c r="L54" s="119">
        <v>0</v>
      </c>
      <c r="M54" s="119">
        <v>276</v>
      </c>
      <c r="N54" s="119">
        <v>21</v>
      </c>
      <c r="O54" s="119">
        <v>302</v>
      </c>
      <c r="P54" s="119">
        <v>5</v>
      </c>
      <c r="Q54" s="119">
        <v>2</v>
      </c>
      <c r="R54" s="119">
        <v>0</v>
      </c>
      <c r="S54" s="119">
        <v>4</v>
      </c>
      <c r="T54" s="119">
        <v>299</v>
      </c>
      <c r="U54" s="119">
        <v>0</v>
      </c>
      <c r="V54" s="119">
        <v>0</v>
      </c>
      <c r="W54" s="118">
        <v>22</v>
      </c>
    </row>
    <row r="55" spans="1:23" ht="30" x14ac:dyDescent="0.25">
      <c r="A55" s="90"/>
      <c r="B55" s="46" t="s">
        <v>38</v>
      </c>
      <c r="C55" s="122">
        <v>112</v>
      </c>
      <c r="D55" s="119">
        <v>41</v>
      </c>
      <c r="E55" s="119">
        <v>36</v>
      </c>
      <c r="F55" s="118">
        <f t="shared" si="21"/>
        <v>76</v>
      </c>
      <c r="G55" s="119">
        <v>28</v>
      </c>
      <c r="H55" s="119">
        <v>28</v>
      </c>
      <c r="I55" s="119">
        <v>0</v>
      </c>
      <c r="J55" s="119">
        <v>0</v>
      </c>
      <c r="K55" s="119">
        <v>0</v>
      </c>
      <c r="L55" s="119">
        <v>0</v>
      </c>
      <c r="M55" s="119">
        <v>96</v>
      </c>
      <c r="N55" s="119">
        <v>42</v>
      </c>
      <c r="O55" s="119">
        <v>173</v>
      </c>
      <c r="P55" s="119">
        <v>1</v>
      </c>
      <c r="Q55" s="119">
        <v>2</v>
      </c>
      <c r="R55" s="119">
        <v>0</v>
      </c>
      <c r="S55" s="119">
        <v>20</v>
      </c>
      <c r="T55" s="119">
        <v>139</v>
      </c>
      <c r="U55" s="119">
        <v>0</v>
      </c>
      <c r="V55" s="119">
        <v>0</v>
      </c>
      <c r="W55" s="118">
        <v>2</v>
      </c>
    </row>
    <row r="56" spans="1:23" ht="45" x14ac:dyDescent="0.25">
      <c r="A56" s="90"/>
      <c r="B56" s="46" t="s">
        <v>39</v>
      </c>
      <c r="C56" s="122">
        <v>274</v>
      </c>
      <c r="D56" s="119">
        <v>56</v>
      </c>
      <c r="E56" s="119">
        <v>43</v>
      </c>
      <c r="F56" s="118">
        <f t="shared" si="21"/>
        <v>231</v>
      </c>
      <c r="G56" s="119">
        <v>10</v>
      </c>
      <c r="H56" s="119">
        <v>9</v>
      </c>
      <c r="I56" s="119">
        <v>5</v>
      </c>
      <c r="J56" s="119">
        <v>0</v>
      </c>
      <c r="K56" s="119">
        <v>7</v>
      </c>
      <c r="L56" s="119">
        <v>1</v>
      </c>
      <c r="M56" s="119">
        <v>22</v>
      </c>
      <c r="N56" s="119">
        <v>36</v>
      </c>
      <c r="O56" s="119">
        <v>62</v>
      </c>
      <c r="P56" s="119">
        <v>0</v>
      </c>
      <c r="Q56" s="119">
        <v>0</v>
      </c>
      <c r="R56" s="119">
        <v>0</v>
      </c>
      <c r="S56" s="119">
        <v>25</v>
      </c>
      <c r="T56" s="119">
        <v>30</v>
      </c>
      <c r="U56" s="119">
        <v>0</v>
      </c>
      <c r="V56" s="119">
        <v>0</v>
      </c>
      <c r="W56" s="118">
        <v>0</v>
      </c>
    </row>
    <row r="57" spans="1:23" ht="45" x14ac:dyDescent="0.25">
      <c r="A57" s="90"/>
      <c r="B57" s="46" t="s">
        <v>40</v>
      </c>
      <c r="C57" s="122">
        <v>303</v>
      </c>
      <c r="D57" s="119">
        <v>159</v>
      </c>
      <c r="E57" s="119">
        <v>168</v>
      </c>
      <c r="F57" s="118">
        <v>157</v>
      </c>
      <c r="G57" s="119">
        <v>39</v>
      </c>
      <c r="H57" s="119">
        <v>36</v>
      </c>
      <c r="I57" s="119">
        <v>9</v>
      </c>
      <c r="J57" s="119">
        <v>0</v>
      </c>
      <c r="K57" s="119">
        <v>7</v>
      </c>
      <c r="L57" s="119">
        <v>0</v>
      </c>
      <c r="M57" s="119">
        <v>61</v>
      </c>
      <c r="N57" s="119">
        <v>130</v>
      </c>
      <c r="O57" s="119">
        <v>205</v>
      </c>
      <c r="P57" s="119">
        <v>0</v>
      </c>
      <c r="Q57" s="119">
        <v>0</v>
      </c>
      <c r="R57" s="119">
        <v>0</v>
      </c>
      <c r="S57" s="119">
        <v>97</v>
      </c>
      <c r="T57" s="119">
        <v>75</v>
      </c>
      <c r="U57" s="119">
        <v>2</v>
      </c>
      <c r="V57" s="119">
        <v>0</v>
      </c>
      <c r="W57" s="118">
        <v>20</v>
      </c>
    </row>
    <row r="58" spans="1:23" ht="45" x14ac:dyDescent="0.25">
      <c r="A58" s="90"/>
      <c r="B58" s="46" t="s">
        <v>41</v>
      </c>
      <c r="C58" s="122">
        <v>198</v>
      </c>
      <c r="D58" s="119">
        <v>155</v>
      </c>
      <c r="E58" s="119">
        <v>152</v>
      </c>
      <c r="F58" s="118">
        <f t="shared" si="21"/>
        <v>46</v>
      </c>
      <c r="G58" s="119">
        <v>14</v>
      </c>
      <c r="H58" s="119">
        <v>3</v>
      </c>
      <c r="I58" s="119">
        <v>15</v>
      </c>
      <c r="J58" s="119">
        <v>0</v>
      </c>
      <c r="K58" s="119">
        <v>57</v>
      </c>
      <c r="L58" s="119">
        <v>0</v>
      </c>
      <c r="M58" s="119">
        <v>27</v>
      </c>
      <c r="N58" s="119">
        <v>75</v>
      </c>
      <c r="O58" s="119">
        <v>103</v>
      </c>
      <c r="P58" s="119">
        <v>4</v>
      </c>
      <c r="Q58" s="119">
        <v>0</v>
      </c>
      <c r="R58" s="119">
        <v>0</v>
      </c>
      <c r="S58" s="119">
        <v>57</v>
      </c>
      <c r="T58" s="119">
        <v>35</v>
      </c>
      <c r="U58" s="119">
        <v>0</v>
      </c>
      <c r="V58" s="119">
        <v>2</v>
      </c>
      <c r="W58" s="118">
        <v>10</v>
      </c>
    </row>
    <row r="59" spans="1:23" ht="45" x14ac:dyDescent="0.25">
      <c r="A59" s="90"/>
      <c r="B59" s="46" t="s">
        <v>42</v>
      </c>
      <c r="C59" s="122">
        <v>1022</v>
      </c>
      <c r="D59" s="119">
        <v>724</v>
      </c>
      <c r="E59" s="119">
        <v>713</v>
      </c>
      <c r="F59" s="118">
        <f t="shared" si="21"/>
        <v>309</v>
      </c>
      <c r="G59" s="119">
        <v>26</v>
      </c>
      <c r="H59" s="119">
        <v>25</v>
      </c>
      <c r="I59" s="119">
        <v>295</v>
      </c>
      <c r="J59" s="119">
        <v>1</v>
      </c>
      <c r="K59" s="119">
        <v>22</v>
      </c>
      <c r="L59" s="119">
        <v>14</v>
      </c>
      <c r="M59" s="119">
        <v>122</v>
      </c>
      <c r="N59" s="119">
        <v>306</v>
      </c>
      <c r="O59" s="119">
        <v>439</v>
      </c>
      <c r="P59" s="119">
        <v>0</v>
      </c>
      <c r="Q59" s="119">
        <v>0</v>
      </c>
      <c r="R59" s="119">
        <v>0</v>
      </c>
      <c r="S59" s="119">
        <v>282</v>
      </c>
      <c r="T59" s="119">
        <v>87</v>
      </c>
      <c r="U59" s="119">
        <v>0</v>
      </c>
      <c r="V59" s="119">
        <v>0</v>
      </c>
      <c r="W59" s="118">
        <v>26</v>
      </c>
    </row>
    <row r="60" spans="1:23" ht="60" x14ac:dyDescent="0.25">
      <c r="A60" s="90"/>
      <c r="B60" s="46" t="s">
        <v>43</v>
      </c>
      <c r="C60" s="122">
        <v>1641</v>
      </c>
      <c r="D60" s="119">
        <v>714</v>
      </c>
      <c r="E60" s="119">
        <v>797</v>
      </c>
      <c r="F60" s="118">
        <f t="shared" si="21"/>
        <v>844</v>
      </c>
      <c r="G60" s="119">
        <v>5</v>
      </c>
      <c r="H60" s="119">
        <v>5</v>
      </c>
      <c r="I60" s="119">
        <v>310</v>
      </c>
      <c r="J60" s="119">
        <v>2</v>
      </c>
      <c r="K60" s="119">
        <v>335</v>
      </c>
      <c r="L60" s="119">
        <v>48</v>
      </c>
      <c r="M60" s="119">
        <v>144</v>
      </c>
      <c r="N60" s="119">
        <v>105</v>
      </c>
      <c r="O60" s="119">
        <v>260</v>
      </c>
      <c r="P60" s="119">
        <v>0</v>
      </c>
      <c r="Q60" s="119">
        <v>0</v>
      </c>
      <c r="R60" s="119">
        <v>0</v>
      </c>
      <c r="S60" s="119">
        <v>85</v>
      </c>
      <c r="T60" s="119">
        <v>191</v>
      </c>
      <c r="U60" s="119">
        <v>1</v>
      </c>
      <c r="V60" s="119">
        <v>2</v>
      </c>
      <c r="W60" s="118">
        <v>2</v>
      </c>
    </row>
    <row r="61" spans="1:23" ht="30" x14ac:dyDescent="0.25">
      <c r="A61" s="90"/>
      <c r="B61" s="46" t="s">
        <v>44</v>
      </c>
      <c r="C61" s="122">
        <v>404</v>
      </c>
      <c r="D61" s="119">
        <v>153</v>
      </c>
      <c r="E61" s="119">
        <v>142</v>
      </c>
      <c r="F61" s="118">
        <f t="shared" si="21"/>
        <v>262</v>
      </c>
      <c r="G61" s="119">
        <v>0</v>
      </c>
      <c r="H61" s="119">
        <v>0</v>
      </c>
      <c r="I61" s="119">
        <v>15</v>
      </c>
      <c r="J61" s="119">
        <v>0</v>
      </c>
      <c r="K61" s="119">
        <v>44</v>
      </c>
      <c r="L61" s="119">
        <v>5</v>
      </c>
      <c r="M61" s="119">
        <v>67</v>
      </c>
      <c r="N61" s="119">
        <v>84</v>
      </c>
      <c r="O61" s="119">
        <v>151</v>
      </c>
      <c r="P61" s="119">
        <v>0</v>
      </c>
      <c r="Q61" s="119">
        <v>0</v>
      </c>
      <c r="R61" s="119">
        <v>0</v>
      </c>
      <c r="S61" s="119">
        <v>65</v>
      </c>
      <c r="T61" s="119">
        <v>79</v>
      </c>
      <c r="U61" s="119">
        <v>0</v>
      </c>
      <c r="V61" s="119">
        <v>0</v>
      </c>
      <c r="W61" s="118">
        <v>3</v>
      </c>
    </row>
    <row r="62" spans="1:23" ht="45" x14ac:dyDescent="0.25">
      <c r="A62" s="90"/>
      <c r="B62" s="46" t="s">
        <v>45</v>
      </c>
      <c r="C62" s="122">
        <v>153</v>
      </c>
      <c r="D62" s="119">
        <v>46</v>
      </c>
      <c r="E62" s="119">
        <v>88</v>
      </c>
      <c r="F62" s="118">
        <f t="shared" si="21"/>
        <v>65</v>
      </c>
      <c r="G62" s="119">
        <v>0</v>
      </c>
      <c r="H62" s="119">
        <v>0</v>
      </c>
      <c r="I62" s="119">
        <v>21</v>
      </c>
      <c r="J62" s="119">
        <v>0</v>
      </c>
      <c r="K62" s="119">
        <v>27</v>
      </c>
      <c r="L62" s="119">
        <v>0</v>
      </c>
      <c r="M62" s="119">
        <v>23</v>
      </c>
      <c r="N62" s="119">
        <v>30</v>
      </c>
      <c r="O62" s="119">
        <v>61</v>
      </c>
      <c r="P62" s="119">
        <v>0</v>
      </c>
      <c r="Q62" s="119">
        <v>0</v>
      </c>
      <c r="R62" s="119">
        <v>0</v>
      </c>
      <c r="S62" s="119">
        <v>30</v>
      </c>
      <c r="T62" s="119">
        <v>21</v>
      </c>
      <c r="U62" s="119">
        <v>0</v>
      </c>
      <c r="V62" s="119">
        <v>0</v>
      </c>
      <c r="W62" s="118">
        <v>0</v>
      </c>
    </row>
    <row r="63" spans="1:23" ht="30" x14ac:dyDescent="0.25">
      <c r="A63" s="90"/>
      <c r="B63" s="46" t="s">
        <v>46</v>
      </c>
      <c r="C63" s="122">
        <v>36</v>
      </c>
      <c r="D63" s="119">
        <v>0</v>
      </c>
      <c r="E63" s="119">
        <v>1</v>
      </c>
      <c r="F63" s="118">
        <f t="shared" si="21"/>
        <v>35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1</v>
      </c>
      <c r="N63" s="119">
        <v>1</v>
      </c>
      <c r="O63" s="119">
        <v>2</v>
      </c>
      <c r="P63" s="119">
        <v>0</v>
      </c>
      <c r="Q63" s="119">
        <v>0</v>
      </c>
      <c r="R63" s="119">
        <v>0</v>
      </c>
      <c r="S63" s="119">
        <v>0</v>
      </c>
      <c r="T63" s="119">
        <v>1</v>
      </c>
      <c r="U63" s="119">
        <v>0</v>
      </c>
      <c r="V63" s="119">
        <v>0</v>
      </c>
      <c r="W63" s="118">
        <v>0</v>
      </c>
    </row>
    <row r="64" spans="1:23" ht="105" x14ac:dyDescent="0.25">
      <c r="A64" s="90"/>
      <c r="B64" s="46" t="s">
        <v>47</v>
      </c>
      <c r="C64" s="122">
        <v>3117</v>
      </c>
      <c r="D64" s="119">
        <v>2402</v>
      </c>
      <c r="E64" s="119">
        <v>2184</v>
      </c>
      <c r="F64" s="118">
        <f t="shared" si="21"/>
        <v>933</v>
      </c>
      <c r="G64" s="119">
        <v>312</v>
      </c>
      <c r="H64" s="119">
        <v>294</v>
      </c>
      <c r="I64" s="119">
        <v>343</v>
      </c>
      <c r="J64" s="119">
        <v>0</v>
      </c>
      <c r="K64" s="119">
        <v>1073</v>
      </c>
      <c r="L64" s="119">
        <v>33</v>
      </c>
      <c r="M64" s="119">
        <v>687</v>
      </c>
      <c r="N64" s="119">
        <v>738</v>
      </c>
      <c r="O64" s="119">
        <v>1425</v>
      </c>
      <c r="P64" s="119">
        <v>2</v>
      </c>
      <c r="Q64" s="119">
        <v>0</v>
      </c>
      <c r="R64" s="119">
        <v>0</v>
      </c>
      <c r="S64" s="119">
        <v>607</v>
      </c>
      <c r="T64" s="119">
        <v>749</v>
      </c>
      <c r="U64" s="119">
        <v>0</v>
      </c>
      <c r="V64" s="119">
        <v>45</v>
      </c>
      <c r="W64" s="118">
        <v>14</v>
      </c>
    </row>
    <row r="65" spans="1:23" ht="30" x14ac:dyDescent="0.25">
      <c r="A65" s="90"/>
      <c r="B65" s="46" t="s">
        <v>48</v>
      </c>
      <c r="C65" s="122">
        <v>15</v>
      </c>
      <c r="D65" s="119">
        <v>13</v>
      </c>
      <c r="E65" s="119">
        <v>8</v>
      </c>
      <c r="F65" s="118">
        <f t="shared" si="21"/>
        <v>7</v>
      </c>
      <c r="G65" s="119">
        <v>1</v>
      </c>
      <c r="H65" s="119">
        <v>1</v>
      </c>
      <c r="I65" s="119">
        <v>0</v>
      </c>
      <c r="J65" s="119">
        <v>0</v>
      </c>
      <c r="K65" s="119">
        <v>2</v>
      </c>
      <c r="L65" s="119">
        <v>1</v>
      </c>
      <c r="M65" s="119">
        <v>2</v>
      </c>
      <c r="N65" s="119">
        <v>6</v>
      </c>
      <c r="O65" s="119">
        <v>8</v>
      </c>
      <c r="P65" s="119">
        <v>0</v>
      </c>
      <c r="Q65" s="119">
        <v>0</v>
      </c>
      <c r="R65" s="119">
        <v>0</v>
      </c>
      <c r="S65" s="119">
        <v>4</v>
      </c>
      <c r="T65" s="119">
        <v>3</v>
      </c>
      <c r="U65" s="119">
        <v>0</v>
      </c>
      <c r="V65" s="119">
        <v>0</v>
      </c>
      <c r="W65" s="118">
        <v>0</v>
      </c>
    </row>
    <row r="66" spans="1:23" ht="30" x14ac:dyDescent="0.25">
      <c r="A66" s="90"/>
      <c r="B66" s="46" t="s">
        <v>49</v>
      </c>
      <c r="C66" s="122">
        <v>4</v>
      </c>
      <c r="D66" s="119">
        <v>4</v>
      </c>
      <c r="E66" s="119">
        <v>4</v>
      </c>
      <c r="F66" s="118">
        <f t="shared" si="21"/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5</v>
      </c>
      <c r="O66" s="119">
        <v>5</v>
      </c>
      <c r="P66" s="119">
        <v>0</v>
      </c>
      <c r="Q66" s="119">
        <v>0</v>
      </c>
      <c r="R66" s="119">
        <v>0</v>
      </c>
      <c r="S66" s="119">
        <v>3</v>
      </c>
      <c r="T66" s="119">
        <v>1</v>
      </c>
      <c r="U66" s="119">
        <v>0</v>
      </c>
      <c r="V66" s="119">
        <v>0</v>
      </c>
      <c r="W66" s="118">
        <v>0</v>
      </c>
    </row>
    <row r="67" spans="1:23" ht="15.75" thickBot="1" x14ac:dyDescent="0.3">
      <c r="A67" s="91"/>
      <c r="B67" s="49" t="s">
        <v>50</v>
      </c>
      <c r="C67" s="55">
        <f>SUM(C52:C66)</f>
        <v>8631</v>
      </c>
      <c r="D67" s="50">
        <f t="shared" ref="D67" si="41">SUM(D52:D66)</f>
        <v>4619</v>
      </c>
      <c r="E67" s="50">
        <f t="shared" ref="E67" si="42">SUM(E52:E66)</f>
        <v>4410</v>
      </c>
      <c r="F67" s="51">
        <f t="shared" si="1"/>
        <v>17660</v>
      </c>
      <c r="G67" s="50">
        <f t="shared" ref="G67" si="43">SUM(G52:G66)</f>
        <v>446</v>
      </c>
      <c r="H67" s="50">
        <f t="shared" ref="H67" si="44">SUM(H52:H66)</f>
        <v>412</v>
      </c>
      <c r="I67" s="50">
        <f t="shared" ref="I67" si="45">SUM(I52:I66)</f>
        <v>1017</v>
      </c>
      <c r="J67" s="50">
        <f t="shared" ref="J67" si="46">SUM(J52:J66)</f>
        <v>3</v>
      </c>
      <c r="K67" s="50">
        <f t="shared" ref="K67" si="47">SUM(K52:K66)</f>
        <v>1574</v>
      </c>
      <c r="L67" s="50">
        <f t="shared" ref="L67" si="48">SUM(L52:L66)</f>
        <v>102</v>
      </c>
      <c r="M67" s="50">
        <f t="shared" ref="M67" si="49">SUM(M52:M66)</f>
        <v>1689</v>
      </c>
      <c r="N67" s="50">
        <f t="shared" ref="N67" si="50">SUM(N52:N66)</f>
        <v>1607</v>
      </c>
      <c r="O67" s="50">
        <f t="shared" ref="O67" si="51">SUM(O52:O66)</f>
        <v>3386</v>
      </c>
      <c r="P67" s="50">
        <f t="shared" ref="P67" si="52">SUM(P52:P66)</f>
        <v>24</v>
      </c>
      <c r="Q67" s="50">
        <f t="shared" ref="Q67" si="53">SUM(Q52:Q66)</f>
        <v>24</v>
      </c>
      <c r="R67" s="50">
        <f t="shared" ref="R67" si="54">SUM(R52:R66)</f>
        <v>0</v>
      </c>
      <c r="S67" s="50">
        <f t="shared" ref="S67" si="55">SUM(S52:S66)</f>
        <v>1305</v>
      </c>
      <c r="T67" s="50">
        <f t="shared" ref="T67" si="56">SUM(T52:T66)</f>
        <v>1885</v>
      </c>
      <c r="U67" s="50">
        <f t="shared" ref="U67" si="57">SUM(U52:U66)</f>
        <v>3</v>
      </c>
      <c r="V67" s="50">
        <f t="shared" ref="V67" si="58">SUM(V52:V66)</f>
        <v>49</v>
      </c>
      <c r="W67" s="51">
        <f t="shared" ref="W67" si="59">SUM(W52:W66)</f>
        <v>99</v>
      </c>
    </row>
    <row r="68" spans="1:23" ht="45" x14ac:dyDescent="0.25">
      <c r="A68" s="92">
        <v>2020</v>
      </c>
      <c r="B68" s="43" t="s">
        <v>35</v>
      </c>
      <c r="C68" s="123">
        <v>9</v>
      </c>
      <c r="D68" s="120">
        <v>1</v>
      </c>
      <c r="E68" s="120">
        <v>6</v>
      </c>
      <c r="F68" s="118">
        <f t="shared" si="21"/>
        <v>3</v>
      </c>
      <c r="G68" s="44">
        <v>22</v>
      </c>
      <c r="H68" s="44">
        <v>22</v>
      </c>
      <c r="I68" s="44">
        <v>0</v>
      </c>
      <c r="J68" s="44">
        <v>0</v>
      </c>
      <c r="K68" s="44">
        <v>0</v>
      </c>
      <c r="L68" s="44">
        <v>0</v>
      </c>
      <c r="M68" s="44">
        <v>9</v>
      </c>
      <c r="N68" s="44">
        <v>1</v>
      </c>
      <c r="O68" s="44">
        <v>10</v>
      </c>
      <c r="P68" s="44">
        <v>0</v>
      </c>
      <c r="Q68" s="44">
        <v>0</v>
      </c>
      <c r="R68" s="44">
        <v>0</v>
      </c>
      <c r="S68" s="44">
        <v>1</v>
      </c>
      <c r="T68" s="44">
        <v>4</v>
      </c>
      <c r="U68" s="44">
        <v>0</v>
      </c>
      <c r="V68" s="44">
        <v>0</v>
      </c>
      <c r="W68" s="45">
        <v>0</v>
      </c>
    </row>
    <row r="69" spans="1:23" ht="45" x14ac:dyDescent="0.25">
      <c r="A69" s="90"/>
      <c r="B69" s="46" t="s">
        <v>36</v>
      </c>
      <c r="C69" s="122">
        <v>167</v>
      </c>
      <c r="D69" s="119">
        <v>22</v>
      </c>
      <c r="E69" s="119">
        <v>25</v>
      </c>
      <c r="F69" s="118">
        <f t="shared" si="21"/>
        <v>142</v>
      </c>
      <c r="G69" s="47">
        <v>3</v>
      </c>
      <c r="H69" s="47">
        <v>3</v>
      </c>
      <c r="I69" s="47">
        <v>2</v>
      </c>
      <c r="J69" s="47">
        <v>0</v>
      </c>
      <c r="K69" s="47">
        <v>0</v>
      </c>
      <c r="L69" s="47">
        <v>0</v>
      </c>
      <c r="M69" s="47">
        <v>131</v>
      </c>
      <c r="N69" s="47">
        <v>33</v>
      </c>
      <c r="O69" s="47">
        <v>164</v>
      </c>
      <c r="P69" s="47">
        <v>9</v>
      </c>
      <c r="Q69" s="47">
        <v>0</v>
      </c>
      <c r="R69" s="47">
        <v>0</v>
      </c>
      <c r="S69" s="47">
        <v>17</v>
      </c>
      <c r="T69" s="47">
        <v>141</v>
      </c>
      <c r="U69" s="47">
        <v>0</v>
      </c>
      <c r="V69" s="47">
        <v>0</v>
      </c>
      <c r="W69" s="48">
        <v>0</v>
      </c>
    </row>
    <row r="70" spans="1:23" ht="60" x14ac:dyDescent="0.25">
      <c r="A70" s="90"/>
      <c r="B70" s="46" t="s">
        <v>37</v>
      </c>
      <c r="C70" s="122">
        <v>1137</v>
      </c>
      <c r="D70" s="119">
        <v>12</v>
      </c>
      <c r="E70" s="119">
        <v>30</v>
      </c>
      <c r="F70" s="118">
        <f t="shared" si="21"/>
        <v>1107</v>
      </c>
      <c r="G70" s="47">
        <v>3</v>
      </c>
      <c r="H70" s="47">
        <v>3</v>
      </c>
      <c r="I70" s="47">
        <v>2</v>
      </c>
      <c r="J70" s="47">
        <v>0</v>
      </c>
      <c r="K70" s="47">
        <v>0</v>
      </c>
      <c r="L70" s="47">
        <v>0</v>
      </c>
      <c r="M70" s="47">
        <v>261</v>
      </c>
      <c r="N70" s="47">
        <v>8</v>
      </c>
      <c r="O70" s="47">
        <v>269</v>
      </c>
      <c r="P70" s="47">
        <v>0</v>
      </c>
      <c r="Q70" s="47">
        <v>0</v>
      </c>
      <c r="R70" s="47">
        <v>0</v>
      </c>
      <c r="S70" s="47">
        <v>3</v>
      </c>
      <c r="T70" s="47">
        <v>243</v>
      </c>
      <c r="U70" s="47">
        <v>0</v>
      </c>
      <c r="V70" s="47">
        <v>0</v>
      </c>
      <c r="W70" s="48">
        <v>2</v>
      </c>
    </row>
    <row r="71" spans="1:23" ht="30" x14ac:dyDescent="0.25">
      <c r="A71" s="90"/>
      <c r="B71" s="46" t="s">
        <v>38</v>
      </c>
      <c r="C71" s="122">
        <v>172</v>
      </c>
      <c r="D71" s="119">
        <v>96</v>
      </c>
      <c r="E71" s="119">
        <v>72</v>
      </c>
      <c r="F71" s="118">
        <f t="shared" si="21"/>
        <v>100</v>
      </c>
      <c r="G71" s="47">
        <v>48</v>
      </c>
      <c r="H71" s="47">
        <v>48</v>
      </c>
      <c r="I71" s="47">
        <v>0</v>
      </c>
      <c r="J71" s="47">
        <v>0</v>
      </c>
      <c r="K71" s="47">
        <v>0</v>
      </c>
      <c r="L71" s="47">
        <v>0</v>
      </c>
      <c r="M71" s="47">
        <v>234</v>
      </c>
      <c r="N71" s="47">
        <v>71</v>
      </c>
      <c r="O71" s="47">
        <v>305</v>
      </c>
      <c r="P71" s="47">
        <v>0</v>
      </c>
      <c r="Q71" s="47">
        <v>0</v>
      </c>
      <c r="R71" s="47">
        <v>0</v>
      </c>
      <c r="S71" s="47">
        <v>44</v>
      </c>
      <c r="T71" s="47">
        <v>249</v>
      </c>
      <c r="U71" s="47">
        <v>0</v>
      </c>
      <c r="V71" s="47">
        <v>0</v>
      </c>
      <c r="W71" s="48">
        <v>16</v>
      </c>
    </row>
    <row r="72" spans="1:23" ht="45" x14ac:dyDescent="0.25">
      <c r="A72" s="90"/>
      <c r="B72" s="46" t="s">
        <v>39</v>
      </c>
      <c r="C72" s="122">
        <v>276</v>
      </c>
      <c r="D72" s="119">
        <v>45</v>
      </c>
      <c r="E72" s="119">
        <v>73</v>
      </c>
      <c r="F72" s="118">
        <f t="shared" si="21"/>
        <v>203</v>
      </c>
      <c r="G72" s="47">
        <v>3</v>
      </c>
      <c r="H72" s="47">
        <v>3</v>
      </c>
      <c r="I72" s="47">
        <v>14</v>
      </c>
      <c r="J72" s="47">
        <v>0</v>
      </c>
      <c r="K72" s="47">
        <v>26</v>
      </c>
      <c r="L72" s="47">
        <v>13</v>
      </c>
      <c r="M72" s="47">
        <v>68</v>
      </c>
      <c r="N72" s="47">
        <v>33</v>
      </c>
      <c r="O72" s="47">
        <v>101</v>
      </c>
      <c r="P72" s="47">
        <v>5</v>
      </c>
      <c r="Q72" s="47">
        <v>0</v>
      </c>
      <c r="R72" s="47">
        <v>0</v>
      </c>
      <c r="S72" s="47">
        <v>19</v>
      </c>
      <c r="T72" s="47">
        <v>81</v>
      </c>
      <c r="U72" s="47">
        <v>0</v>
      </c>
      <c r="V72" s="47">
        <v>0</v>
      </c>
      <c r="W72" s="48">
        <v>0</v>
      </c>
    </row>
    <row r="73" spans="1:23" ht="45" x14ac:dyDescent="0.25">
      <c r="A73" s="90"/>
      <c r="B73" s="46" t="s">
        <v>40</v>
      </c>
      <c r="C73" s="122">
        <v>208</v>
      </c>
      <c r="D73" s="119">
        <v>117</v>
      </c>
      <c r="E73" s="119">
        <v>115</v>
      </c>
      <c r="F73" s="118">
        <f t="shared" si="21"/>
        <v>93</v>
      </c>
      <c r="G73" s="47">
        <v>40</v>
      </c>
      <c r="H73" s="47">
        <v>33</v>
      </c>
      <c r="I73" s="119">
        <v>6</v>
      </c>
      <c r="J73" s="47">
        <v>0</v>
      </c>
      <c r="K73" s="47">
        <v>3</v>
      </c>
      <c r="L73" s="47">
        <v>0</v>
      </c>
      <c r="M73" s="47">
        <v>130</v>
      </c>
      <c r="N73" s="47">
        <v>84</v>
      </c>
      <c r="O73" s="47">
        <v>214</v>
      </c>
      <c r="P73" s="47">
        <v>1</v>
      </c>
      <c r="Q73" s="47">
        <v>0</v>
      </c>
      <c r="R73" s="47">
        <v>0</v>
      </c>
      <c r="S73" s="47">
        <v>83</v>
      </c>
      <c r="T73" s="47">
        <v>119</v>
      </c>
      <c r="U73" s="47">
        <v>1</v>
      </c>
      <c r="V73" s="47">
        <v>2</v>
      </c>
      <c r="W73" s="48">
        <v>8</v>
      </c>
    </row>
    <row r="74" spans="1:23" ht="45" x14ac:dyDescent="0.25">
      <c r="A74" s="90"/>
      <c r="B74" s="46" t="s">
        <v>41</v>
      </c>
      <c r="C74" s="122">
        <v>128</v>
      </c>
      <c r="D74" s="119">
        <v>82</v>
      </c>
      <c r="E74" s="119">
        <v>91</v>
      </c>
      <c r="F74" s="118">
        <f t="shared" si="21"/>
        <v>37</v>
      </c>
      <c r="G74" s="47">
        <v>9</v>
      </c>
      <c r="H74" s="47">
        <v>9</v>
      </c>
      <c r="I74" s="47">
        <v>8</v>
      </c>
      <c r="J74" s="47">
        <v>0</v>
      </c>
      <c r="K74" s="47">
        <v>9</v>
      </c>
      <c r="L74" s="47">
        <v>0</v>
      </c>
      <c r="M74" s="47">
        <v>111</v>
      </c>
      <c r="N74" s="47">
        <v>62</v>
      </c>
      <c r="O74" s="47">
        <v>173</v>
      </c>
      <c r="P74" s="47">
        <v>0</v>
      </c>
      <c r="Q74" s="47">
        <v>0</v>
      </c>
      <c r="R74" s="47">
        <v>0</v>
      </c>
      <c r="S74" s="47">
        <v>60</v>
      </c>
      <c r="T74" s="47">
        <v>105</v>
      </c>
      <c r="U74" s="47">
        <v>0</v>
      </c>
      <c r="V74" s="47">
        <v>1</v>
      </c>
      <c r="W74" s="48">
        <v>5</v>
      </c>
    </row>
    <row r="75" spans="1:23" ht="45" x14ac:dyDescent="0.25">
      <c r="A75" s="90"/>
      <c r="B75" s="46" t="s">
        <v>42</v>
      </c>
      <c r="C75" s="122">
        <v>984</v>
      </c>
      <c r="D75" s="119">
        <v>675</v>
      </c>
      <c r="E75" s="119">
        <v>666</v>
      </c>
      <c r="F75" s="118">
        <f t="shared" si="21"/>
        <v>318</v>
      </c>
      <c r="G75" s="47">
        <v>25</v>
      </c>
      <c r="H75" s="47">
        <v>26</v>
      </c>
      <c r="I75" s="47">
        <v>134</v>
      </c>
      <c r="J75" s="47">
        <v>2</v>
      </c>
      <c r="K75" s="47">
        <v>92</v>
      </c>
      <c r="L75" s="47">
        <v>81</v>
      </c>
      <c r="M75" s="47">
        <v>155</v>
      </c>
      <c r="N75" s="47">
        <v>357</v>
      </c>
      <c r="O75" s="47">
        <v>512</v>
      </c>
      <c r="P75" s="47">
        <v>0</v>
      </c>
      <c r="Q75" s="47">
        <v>0</v>
      </c>
      <c r="R75" s="47">
        <v>0</v>
      </c>
      <c r="S75" s="47">
        <v>235</v>
      </c>
      <c r="T75" s="47">
        <v>202</v>
      </c>
      <c r="U75" s="47">
        <v>13</v>
      </c>
      <c r="V75" s="47">
        <v>0</v>
      </c>
      <c r="W75" s="48">
        <v>36</v>
      </c>
    </row>
    <row r="76" spans="1:23" ht="60" x14ac:dyDescent="0.25">
      <c r="A76" s="90"/>
      <c r="B76" s="46" t="s">
        <v>43</v>
      </c>
      <c r="C76" s="122">
        <v>1619</v>
      </c>
      <c r="D76" s="119">
        <v>775</v>
      </c>
      <c r="E76" s="119">
        <v>846</v>
      </c>
      <c r="F76" s="118">
        <f t="shared" si="21"/>
        <v>773</v>
      </c>
      <c r="G76" s="47">
        <v>9</v>
      </c>
      <c r="H76" s="47">
        <v>7</v>
      </c>
      <c r="I76" s="47">
        <v>264</v>
      </c>
      <c r="J76" s="47">
        <v>22</v>
      </c>
      <c r="K76" s="47">
        <v>318</v>
      </c>
      <c r="L76" s="47">
        <v>84</v>
      </c>
      <c r="M76" s="47">
        <v>322</v>
      </c>
      <c r="N76" s="47">
        <v>135</v>
      </c>
      <c r="O76" s="47">
        <v>457</v>
      </c>
      <c r="P76" s="47">
        <v>0</v>
      </c>
      <c r="Q76" s="47">
        <v>0</v>
      </c>
      <c r="R76" s="47">
        <v>0</v>
      </c>
      <c r="S76" s="47">
        <v>124</v>
      </c>
      <c r="T76" s="47">
        <v>292</v>
      </c>
      <c r="U76" s="47">
        <v>1</v>
      </c>
      <c r="V76" s="47">
        <v>5</v>
      </c>
      <c r="W76" s="48">
        <v>9</v>
      </c>
    </row>
    <row r="77" spans="1:23" ht="30" x14ac:dyDescent="0.25">
      <c r="A77" s="90"/>
      <c r="B77" s="46" t="s">
        <v>44</v>
      </c>
      <c r="C77" s="122">
        <v>477</v>
      </c>
      <c r="D77" s="119">
        <v>215</v>
      </c>
      <c r="E77" s="119">
        <v>167</v>
      </c>
      <c r="F77" s="118">
        <f t="shared" si="21"/>
        <v>310</v>
      </c>
      <c r="G77" s="47">
        <v>7</v>
      </c>
      <c r="H77" s="47">
        <v>5</v>
      </c>
      <c r="I77" s="47">
        <v>7</v>
      </c>
      <c r="J77" s="47">
        <v>0</v>
      </c>
      <c r="K77" s="47">
        <v>89</v>
      </c>
      <c r="L77" s="47">
        <v>1</v>
      </c>
      <c r="M77" s="47">
        <v>148</v>
      </c>
      <c r="N77" s="47">
        <v>94</v>
      </c>
      <c r="O77" s="47">
        <v>242</v>
      </c>
      <c r="P77" s="47">
        <v>0</v>
      </c>
      <c r="Q77" s="47">
        <v>0</v>
      </c>
      <c r="R77" s="47">
        <v>0</v>
      </c>
      <c r="S77" s="47">
        <v>64</v>
      </c>
      <c r="T77" s="119">
        <v>173</v>
      </c>
      <c r="U77" s="47">
        <v>0</v>
      </c>
      <c r="V77" s="47">
        <v>0</v>
      </c>
      <c r="W77" s="48">
        <v>1</v>
      </c>
    </row>
    <row r="78" spans="1:23" ht="45" x14ac:dyDescent="0.25">
      <c r="A78" s="90"/>
      <c r="B78" s="46" t="s">
        <v>45</v>
      </c>
      <c r="C78" s="122">
        <v>1117</v>
      </c>
      <c r="D78" s="119">
        <v>1052</v>
      </c>
      <c r="E78" s="119">
        <v>289</v>
      </c>
      <c r="F78" s="118">
        <f t="shared" si="21"/>
        <v>828</v>
      </c>
      <c r="G78" s="47">
        <v>0</v>
      </c>
      <c r="H78" s="47">
        <v>0</v>
      </c>
      <c r="I78" s="47">
        <v>85</v>
      </c>
      <c r="J78" s="47">
        <v>0</v>
      </c>
      <c r="K78" s="47">
        <v>0</v>
      </c>
      <c r="L78" s="47">
        <v>0</v>
      </c>
      <c r="M78" s="47">
        <v>38</v>
      </c>
      <c r="N78" s="47">
        <v>215</v>
      </c>
      <c r="O78" s="47">
        <v>253</v>
      </c>
      <c r="P78" s="47">
        <v>0</v>
      </c>
      <c r="Q78" s="47">
        <v>0</v>
      </c>
      <c r="R78" s="47">
        <v>0</v>
      </c>
      <c r="S78" s="47">
        <v>99</v>
      </c>
      <c r="T78" s="119">
        <v>145</v>
      </c>
      <c r="U78" s="47">
        <v>0</v>
      </c>
      <c r="V78" s="47">
        <v>0</v>
      </c>
      <c r="W78" s="48">
        <v>96</v>
      </c>
    </row>
    <row r="79" spans="1:23" ht="30" x14ac:dyDescent="0.25">
      <c r="A79" s="90"/>
      <c r="B79" s="46" t="s">
        <v>46</v>
      </c>
      <c r="C79" s="122">
        <v>38</v>
      </c>
      <c r="D79" s="119">
        <v>3</v>
      </c>
      <c r="E79" s="119">
        <v>0</v>
      </c>
      <c r="F79" s="118">
        <f t="shared" si="21"/>
        <v>38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8">
        <v>0</v>
      </c>
    </row>
    <row r="80" spans="1:23" ht="105" x14ac:dyDescent="0.25">
      <c r="A80" s="90"/>
      <c r="B80" s="46" t="s">
        <v>47</v>
      </c>
      <c r="C80" s="122">
        <v>3426</v>
      </c>
      <c r="D80" s="119">
        <v>2464</v>
      </c>
      <c r="E80" s="119">
        <v>2155</v>
      </c>
      <c r="F80" s="118">
        <f t="shared" si="21"/>
        <v>1271</v>
      </c>
      <c r="G80" s="47">
        <v>388</v>
      </c>
      <c r="H80" s="47">
        <v>361</v>
      </c>
      <c r="I80" s="47">
        <v>281</v>
      </c>
      <c r="J80" s="47">
        <v>0</v>
      </c>
      <c r="K80" s="47">
        <v>857</v>
      </c>
      <c r="L80" s="47">
        <v>33</v>
      </c>
      <c r="M80" s="47">
        <v>961</v>
      </c>
      <c r="N80" s="47">
        <v>843</v>
      </c>
      <c r="O80" s="47">
        <v>1804</v>
      </c>
      <c r="P80" s="47">
        <v>0</v>
      </c>
      <c r="Q80" s="47">
        <v>0</v>
      </c>
      <c r="R80" s="47">
        <v>0</v>
      </c>
      <c r="S80" s="47">
        <v>820</v>
      </c>
      <c r="T80" s="47">
        <v>900</v>
      </c>
      <c r="U80" s="47">
        <v>0</v>
      </c>
      <c r="V80" s="47">
        <v>61</v>
      </c>
      <c r="W80" s="48">
        <v>19</v>
      </c>
    </row>
    <row r="81" spans="1:23" ht="30" x14ac:dyDescent="0.25">
      <c r="A81" s="90"/>
      <c r="B81" s="46" t="s">
        <v>48</v>
      </c>
      <c r="C81" s="54">
        <v>14</v>
      </c>
      <c r="D81" s="47">
        <v>7</v>
      </c>
      <c r="E81" s="47">
        <v>4</v>
      </c>
      <c r="F81" s="118">
        <f t="shared" si="21"/>
        <v>10</v>
      </c>
      <c r="G81" s="47">
        <v>1</v>
      </c>
      <c r="H81" s="47">
        <v>0</v>
      </c>
      <c r="I81" s="47">
        <v>0</v>
      </c>
      <c r="J81" s="47">
        <v>0</v>
      </c>
      <c r="K81" s="47">
        <v>1</v>
      </c>
      <c r="L81" s="47">
        <v>0</v>
      </c>
      <c r="M81" s="47">
        <v>2</v>
      </c>
      <c r="N81" s="47">
        <v>2</v>
      </c>
      <c r="O81" s="47">
        <v>4</v>
      </c>
      <c r="P81" s="47">
        <v>0</v>
      </c>
      <c r="Q81" s="47">
        <v>0</v>
      </c>
      <c r="R81" s="47">
        <v>0</v>
      </c>
      <c r="S81" s="47">
        <v>3</v>
      </c>
      <c r="T81" s="47">
        <v>1</v>
      </c>
      <c r="U81" s="47">
        <v>0</v>
      </c>
      <c r="V81" s="47">
        <v>0</v>
      </c>
      <c r="W81" s="48">
        <v>0</v>
      </c>
    </row>
    <row r="82" spans="1:23" ht="30" x14ac:dyDescent="0.25">
      <c r="A82" s="90"/>
      <c r="B82" s="46" t="s">
        <v>49</v>
      </c>
      <c r="C82" s="54">
        <v>0</v>
      </c>
      <c r="D82" s="47">
        <v>0</v>
      </c>
      <c r="E82" s="47">
        <v>0</v>
      </c>
      <c r="F82" s="118">
        <f t="shared" si="21"/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8">
        <v>0</v>
      </c>
    </row>
    <row r="83" spans="1:23" ht="15.75" thickBot="1" x14ac:dyDescent="0.3">
      <c r="A83" s="91"/>
      <c r="B83" s="49" t="s">
        <v>50</v>
      </c>
      <c r="C83" s="55">
        <f>SUM(C68:C82)</f>
        <v>9772</v>
      </c>
      <c r="D83" s="50">
        <f t="shared" ref="D83" si="60">SUM(D68:D82)</f>
        <v>5566</v>
      </c>
      <c r="E83" s="50">
        <f t="shared" ref="E83" si="61">SUM(E68:E82)</f>
        <v>4539</v>
      </c>
      <c r="F83" s="51">
        <f t="shared" si="1"/>
        <v>19877</v>
      </c>
      <c r="G83" s="50">
        <f t="shared" ref="G83" si="62">SUM(G68:G82)</f>
        <v>558</v>
      </c>
      <c r="H83" s="50">
        <f t="shared" ref="H83" si="63">SUM(H68:H82)</f>
        <v>520</v>
      </c>
      <c r="I83" s="50">
        <f t="shared" ref="I83" si="64">SUM(I68:I82)</f>
        <v>803</v>
      </c>
      <c r="J83" s="50">
        <f t="shared" ref="J83" si="65">SUM(J68:J82)</f>
        <v>24</v>
      </c>
      <c r="K83" s="50">
        <f t="shared" ref="K83" si="66">SUM(K68:K82)</f>
        <v>1395</v>
      </c>
      <c r="L83" s="50">
        <f t="shared" ref="L83" si="67">SUM(L68:L82)</f>
        <v>212</v>
      </c>
      <c r="M83" s="50">
        <f t="shared" ref="M83" si="68">SUM(M68:M82)</f>
        <v>2570</v>
      </c>
      <c r="N83" s="50">
        <f t="shared" ref="N83" si="69">SUM(N68:N82)</f>
        <v>1938</v>
      </c>
      <c r="O83" s="50">
        <f t="shared" ref="O83" si="70">SUM(O68:O82)</f>
        <v>4508</v>
      </c>
      <c r="P83" s="50">
        <f t="shared" ref="P83" si="71">SUM(P68:P82)</f>
        <v>15</v>
      </c>
      <c r="Q83" s="50">
        <f t="shared" ref="Q83" si="72">SUM(Q68:Q82)</f>
        <v>0</v>
      </c>
      <c r="R83" s="50">
        <f t="shared" ref="R83" si="73">SUM(R68:R82)</f>
        <v>0</v>
      </c>
      <c r="S83" s="50">
        <f t="shared" ref="S83" si="74">SUM(S68:S82)</f>
        <v>1572</v>
      </c>
      <c r="T83" s="50">
        <f t="shared" ref="T83" si="75">SUM(T68:T82)</f>
        <v>2655</v>
      </c>
      <c r="U83" s="50">
        <f t="shared" ref="U83" si="76">SUM(U68:U82)</f>
        <v>15</v>
      </c>
      <c r="V83" s="50">
        <f t="shared" ref="V83" si="77">SUM(V68:V82)</f>
        <v>69</v>
      </c>
      <c r="W83" s="51">
        <f t="shared" ref="W83" si="78">SUM(W68:W82)</f>
        <v>192</v>
      </c>
    </row>
  </sheetData>
  <mergeCells count="10">
    <mergeCell ref="A1:W1"/>
    <mergeCell ref="A2:A3"/>
    <mergeCell ref="B2:B3"/>
    <mergeCell ref="C2:F2"/>
    <mergeCell ref="G2:W2"/>
    <mergeCell ref="A4:A19"/>
    <mergeCell ref="A20:A35"/>
    <mergeCell ref="A36:A51"/>
    <mergeCell ref="A52:A67"/>
    <mergeCell ref="A68:A83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Pergjithshme</vt:lpstr>
      <vt:lpstr>Prokurorite</vt:lpstr>
      <vt:lpstr>Madhor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Nora Binxhiu-Vokshi</cp:lastModifiedBy>
  <cp:lastPrinted>2021-09-29T06:59:03Z</cp:lastPrinted>
  <dcterms:created xsi:type="dcterms:W3CDTF">2021-09-06T13:19:16Z</dcterms:created>
  <dcterms:modified xsi:type="dcterms:W3CDTF">2021-09-30T12:56:11Z</dcterms:modified>
</cp:coreProperties>
</file>