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0425"/>
  </bookViews>
  <sheets>
    <sheet name="Sipas Prokurorive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G12" i="2"/>
  <c r="H48" i="2"/>
  <c r="G48" i="2"/>
  <c r="H39" i="2"/>
  <c r="G39" i="2"/>
  <c r="H30" i="2"/>
  <c r="G30" i="2"/>
  <c r="H21" i="2"/>
  <c r="G21" i="2"/>
  <c r="H12" i="2"/>
  <c r="P48" i="2" l="1"/>
  <c r="O48" i="2"/>
  <c r="N48" i="2"/>
  <c r="F48" i="2"/>
  <c r="M48" i="2"/>
  <c r="E48" i="2"/>
  <c r="L48" i="2"/>
  <c r="D48" i="2"/>
  <c r="K48" i="2"/>
  <c r="C48" i="2"/>
  <c r="P39" i="2"/>
  <c r="O39" i="2"/>
  <c r="N39" i="2"/>
  <c r="F39" i="2"/>
  <c r="M39" i="2"/>
  <c r="E39" i="2"/>
  <c r="L39" i="2"/>
  <c r="D39" i="2"/>
  <c r="K39" i="2"/>
  <c r="C39" i="2"/>
  <c r="P30" i="2"/>
  <c r="O30" i="2"/>
  <c r="N30" i="2"/>
  <c r="F30" i="2"/>
  <c r="M30" i="2"/>
  <c r="E30" i="2"/>
  <c r="L30" i="2"/>
  <c r="D30" i="2"/>
  <c r="K30" i="2"/>
  <c r="C30" i="2"/>
  <c r="P21" i="2"/>
  <c r="O21" i="2"/>
  <c r="N21" i="2"/>
  <c r="F21" i="2"/>
  <c r="M21" i="2"/>
  <c r="E21" i="2"/>
  <c r="L21" i="2"/>
  <c r="D21" i="2"/>
  <c r="K21" i="2"/>
  <c r="C21" i="2"/>
  <c r="I30" i="2" l="1"/>
  <c r="J30" i="2"/>
  <c r="I39" i="2"/>
  <c r="J39" i="2"/>
  <c r="I21" i="2"/>
  <c r="J21" i="2"/>
  <c r="I48" i="2"/>
  <c r="J48" i="2"/>
  <c r="C12" i="2"/>
  <c r="K12" i="2"/>
  <c r="D12" i="2"/>
  <c r="L12" i="2"/>
  <c r="E12" i="2"/>
  <c r="M12" i="2"/>
  <c r="F12" i="2"/>
  <c r="N12" i="2"/>
  <c r="O12" i="2"/>
  <c r="P12" i="2"/>
  <c r="J12" i="2" l="1"/>
  <c r="I12" i="2"/>
</calcChain>
</file>

<file path=xl/sharedStrings.xml><?xml version="1.0" encoding="utf-8"?>
<sst xmlns="http://schemas.openxmlformats.org/spreadsheetml/2006/main" count="64" uniqueCount="28">
  <si>
    <t>Viti</t>
  </si>
  <si>
    <t>PTH në Prishtinë</t>
  </si>
  <si>
    <t>PTH në Prizren</t>
  </si>
  <si>
    <t>PTH në Pejë</t>
  </si>
  <si>
    <t>PTH në Gjilan</t>
  </si>
  <si>
    <t>PTH në Mitrovicë</t>
  </si>
  <si>
    <t>PTH në Ferizaj</t>
  </si>
  <si>
    <t>PTH në Gjakovë</t>
  </si>
  <si>
    <t>Totali</t>
  </si>
  <si>
    <t>Raste të pazgjidhura në fillim</t>
  </si>
  <si>
    <t>Rastet e pranuara-të reja (përfshir edhe ndarjen e procedurës)</t>
  </si>
  <si>
    <t>Përsonat e dyshuar rastet e të cilëve janë pranuar në punë dhe përsona të dyshuar me zgjerimin e hetimeve</t>
  </si>
  <si>
    <t xml:space="preserve">Rastet e zgjidhura </t>
  </si>
  <si>
    <t>Përsonat për të cilët janë zgjidhur rastet</t>
  </si>
  <si>
    <t>Rastet e dërguara në kompetencë</t>
  </si>
  <si>
    <t>Përsonat rastet e të cilëve janë dërguar në kompetencë</t>
  </si>
  <si>
    <t>Gjithsej raste në punë</t>
  </si>
  <si>
    <t>Gjithsej përsona rastet e të cilëve janë në punë</t>
  </si>
  <si>
    <t>Përsonat rastet e të cilëve kanë ngelur të pa zgjidhura në fund</t>
  </si>
  <si>
    <t xml:space="preserve"> Veprat penale që kanë të bëjnë me KORRUPSIONI ZYRTAR DHE VEPRAT PENALE KUNDËR DETYRËS ZYRTARE (përfshirë rastet që ndërlidhen me prokurorim) </t>
  </si>
  <si>
    <t xml:space="preserve">Prokuroria Speciale - PRSK </t>
  </si>
  <si>
    <t xml:space="preserve">Raste të pazgjidhura në fund te vitit </t>
  </si>
  <si>
    <t>Efikasiteti - Rastet e zgjidhura ndaj te gjitha rasteve në punë</t>
  </si>
  <si>
    <t xml:space="preserve">Efikasteti - Rastet e zgjidhura ndar rasteve te pranuara gjate vitit </t>
  </si>
  <si>
    <t>Personat rastet e të cilëve kanë ngelur të pazgjidhura në fillim</t>
  </si>
  <si>
    <t xml:space="preserve">Numri I Personave ne Kallezime Penale </t>
  </si>
  <si>
    <t xml:space="preserve">Numri I Kallezimeve Penale </t>
  </si>
  <si>
    <t>Prokurorite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</si>
</sst>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0" borderId="1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2" xfId="0" applyBorder="1"/>
    <xf numFmtId="0" fontId="0" fillId="0" borderId="5" xfId="0" applyBorder="1"/>
    <xf numFmtId="9" fontId="0" fillId="0" borderId="1" xfId="2" applyFont="1" applyBorder="1"/>
    <xf numFmtId="9" fontId="0" fillId="0" borderId="6" xfId="2" applyFont="1" applyBorder="1"/>
    <xf numFmtId="9" fontId="0" fillId="0" borderId="3" xfId="2" applyFont="1" applyBorder="1"/>
    <xf numFmtId="9" fontId="0" fillId="0" borderId="4" xfId="2" applyFont="1" applyBorder="1"/>
    <xf numFmtId="0" fontId="0" fillId="0" borderId="12" xfId="0" applyBorder="1" applyAlignment="1">
      <alignment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3" borderId="11" xfId="0" applyFill="1" applyBorder="1"/>
    <xf numFmtId="0" fontId="0" fillId="3" borderId="7" xfId="0" applyFill="1" applyBorder="1"/>
    <xf numFmtId="0" fontId="0" fillId="3" borderId="8" xfId="0" applyFill="1" applyBorder="1"/>
    <xf numFmtId="9" fontId="0" fillId="3" borderId="8" xfId="2" applyFont="1" applyFill="1" applyBorder="1"/>
    <xf numFmtId="9" fontId="0" fillId="3" borderId="9" xfId="2" applyFont="1" applyFill="1" applyBorder="1"/>
    <xf numFmtId="0" fontId="0" fillId="3" borderId="9" xfId="0" applyFill="1" applyBorder="1"/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7" sqref="B7"/>
    </sheetView>
  </sheetViews>
  <sheetFormatPr defaultRowHeight="15" x14ac:dyDescent="0.25"/>
  <cols>
    <col min="2" max="2" width="16.85546875" bestFit="1" customWidth="1"/>
    <col min="3" max="3" width="14.140625" customWidth="1"/>
    <col min="4" max="4" width="15.42578125" customWidth="1"/>
    <col min="5" max="6" width="17.42578125" bestFit="1" customWidth="1"/>
    <col min="7" max="8" width="17.42578125" customWidth="1"/>
    <col min="9" max="9" width="17.140625" customWidth="1"/>
    <col min="10" max="10" width="13.85546875" bestFit="1" customWidth="1"/>
    <col min="11" max="12" width="15.42578125" customWidth="1"/>
    <col min="13" max="13" width="9.5703125" bestFit="1" customWidth="1"/>
    <col min="14" max="14" width="10.5703125" customWidth="1"/>
    <col min="15" max="15" width="15.85546875" bestFit="1" customWidth="1"/>
    <col min="17" max="17" width="25" customWidth="1"/>
  </cols>
  <sheetData>
    <row r="1" spans="1:16" ht="48" customHeight="1" thickBot="1" x14ac:dyDescent="0.3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x14ac:dyDescent="0.25">
      <c r="A2" s="29" t="s">
        <v>0</v>
      </c>
      <c r="B2" s="31" t="s">
        <v>27</v>
      </c>
      <c r="C2" s="33" t="s">
        <v>26</v>
      </c>
      <c r="D2" s="34"/>
      <c r="E2" s="34"/>
      <c r="F2" s="34"/>
      <c r="G2" s="34"/>
      <c r="H2" s="34"/>
      <c r="I2" s="34"/>
      <c r="J2" s="35"/>
      <c r="K2" s="33" t="s">
        <v>25</v>
      </c>
      <c r="L2" s="34"/>
      <c r="M2" s="34"/>
      <c r="N2" s="34"/>
      <c r="O2" s="34"/>
      <c r="P2" s="35"/>
    </row>
    <row r="3" spans="1:16" ht="135.75" thickBot="1" x14ac:dyDescent="0.3">
      <c r="A3" s="30"/>
      <c r="B3" s="32"/>
      <c r="C3" s="15" t="s">
        <v>9</v>
      </c>
      <c r="D3" s="16" t="s">
        <v>10</v>
      </c>
      <c r="E3" s="2" t="s">
        <v>16</v>
      </c>
      <c r="F3" s="2" t="s">
        <v>12</v>
      </c>
      <c r="G3" s="2" t="s">
        <v>14</v>
      </c>
      <c r="H3" s="2" t="s">
        <v>21</v>
      </c>
      <c r="I3" s="2" t="s">
        <v>22</v>
      </c>
      <c r="J3" s="3" t="s">
        <v>23</v>
      </c>
      <c r="K3" s="15" t="s">
        <v>24</v>
      </c>
      <c r="L3" s="16" t="s">
        <v>11</v>
      </c>
      <c r="M3" s="2" t="s">
        <v>17</v>
      </c>
      <c r="N3" s="2" t="s">
        <v>13</v>
      </c>
      <c r="O3" s="2" t="s">
        <v>15</v>
      </c>
      <c r="P3" s="3" t="s">
        <v>18</v>
      </c>
    </row>
    <row r="4" spans="1:16" ht="30" x14ac:dyDescent="0.25">
      <c r="A4" s="26">
        <v>2016</v>
      </c>
      <c r="B4" s="14" t="s">
        <v>20</v>
      </c>
      <c r="C4" s="8">
        <v>48</v>
      </c>
      <c r="D4" s="5">
        <v>12</v>
      </c>
      <c r="E4" s="5">
        <v>60</v>
      </c>
      <c r="F4" s="5">
        <v>21</v>
      </c>
      <c r="G4" s="5"/>
      <c r="H4" s="5">
        <v>39</v>
      </c>
      <c r="I4" s="10">
        <f t="shared" ref="I4" si="0">F4/E4</f>
        <v>0.35</v>
      </c>
      <c r="J4" s="11">
        <f>F4/D4</f>
        <v>1.75</v>
      </c>
      <c r="K4" s="8">
        <v>275</v>
      </c>
      <c r="L4" s="5">
        <v>42</v>
      </c>
      <c r="M4" s="5">
        <v>317</v>
      </c>
      <c r="N4" s="5">
        <v>155</v>
      </c>
      <c r="O4" s="5"/>
      <c r="P4" s="6">
        <v>162</v>
      </c>
    </row>
    <row r="5" spans="1:16" x14ac:dyDescent="0.25">
      <c r="A5" s="27"/>
      <c r="B5" s="4" t="s">
        <v>1</v>
      </c>
      <c r="C5" s="9">
        <v>271</v>
      </c>
      <c r="D5" s="1">
        <v>159</v>
      </c>
      <c r="E5" s="1">
        <v>430</v>
      </c>
      <c r="F5" s="1">
        <v>207</v>
      </c>
      <c r="G5" s="1"/>
      <c r="H5" s="1">
        <v>223</v>
      </c>
      <c r="I5" s="10">
        <f t="shared" ref="I5:I48" si="1">F5/E5</f>
        <v>0.4813953488372093</v>
      </c>
      <c r="J5" s="11">
        <f t="shared" ref="J5:J48" si="2">F5/D5</f>
        <v>1.3018867924528301</v>
      </c>
      <c r="K5" s="9">
        <v>928</v>
      </c>
      <c r="L5" s="1">
        <v>280</v>
      </c>
      <c r="M5" s="1">
        <v>1208</v>
      </c>
      <c r="N5" s="1">
        <v>553</v>
      </c>
      <c r="O5" s="1"/>
      <c r="P5" s="7">
        <v>655</v>
      </c>
    </row>
    <row r="6" spans="1:16" x14ac:dyDescent="0.25">
      <c r="A6" s="27"/>
      <c r="B6" s="4" t="s">
        <v>2</v>
      </c>
      <c r="C6" s="9">
        <v>21</v>
      </c>
      <c r="D6" s="1">
        <v>39</v>
      </c>
      <c r="E6" s="1">
        <v>60</v>
      </c>
      <c r="F6" s="1">
        <v>33</v>
      </c>
      <c r="G6" s="1"/>
      <c r="H6" s="1">
        <v>27</v>
      </c>
      <c r="I6" s="10">
        <f t="shared" si="1"/>
        <v>0.55000000000000004</v>
      </c>
      <c r="J6" s="11">
        <f t="shared" si="2"/>
        <v>0.84615384615384615</v>
      </c>
      <c r="K6" s="9">
        <v>60</v>
      </c>
      <c r="L6" s="1">
        <v>80</v>
      </c>
      <c r="M6" s="1">
        <v>140</v>
      </c>
      <c r="N6" s="1">
        <v>71</v>
      </c>
      <c r="O6" s="1"/>
      <c r="P6" s="7">
        <v>69</v>
      </c>
    </row>
    <row r="7" spans="1:16" x14ac:dyDescent="0.25">
      <c r="A7" s="27"/>
      <c r="B7" s="4" t="s">
        <v>3</v>
      </c>
      <c r="C7" s="9">
        <v>23</v>
      </c>
      <c r="D7" s="1">
        <v>61</v>
      </c>
      <c r="E7" s="1">
        <v>84</v>
      </c>
      <c r="F7" s="1">
        <v>63</v>
      </c>
      <c r="G7" s="1"/>
      <c r="H7" s="1">
        <v>21</v>
      </c>
      <c r="I7" s="10">
        <f t="shared" si="1"/>
        <v>0.75</v>
      </c>
      <c r="J7" s="11">
        <f t="shared" si="2"/>
        <v>1.0327868852459017</v>
      </c>
      <c r="K7" s="9">
        <v>47</v>
      </c>
      <c r="L7" s="1">
        <v>92</v>
      </c>
      <c r="M7" s="1">
        <v>139</v>
      </c>
      <c r="N7" s="1">
        <v>99</v>
      </c>
      <c r="O7" s="1"/>
      <c r="P7" s="7">
        <v>40</v>
      </c>
    </row>
    <row r="8" spans="1:16" x14ac:dyDescent="0.25">
      <c r="A8" s="27"/>
      <c r="B8" s="4" t="s">
        <v>4</v>
      </c>
      <c r="C8" s="9">
        <v>8</v>
      </c>
      <c r="D8" s="1">
        <v>94</v>
      </c>
      <c r="E8" s="1">
        <v>102</v>
      </c>
      <c r="F8" s="1">
        <v>83</v>
      </c>
      <c r="G8" s="1"/>
      <c r="H8" s="1">
        <v>19</v>
      </c>
      <c r="I8" s="10">
        <f t="shared" si="1"/>
        <v>0.81372549019607843</v>
      </c>
      <c r="J8" s="11">
        <f t="shared" si="2"/>
        <v>0.88297872340425532</v>
      </c>
      <c r="K8" s="9">
        <v>17</v>
      </c>
      <c r="L8" s="1">
        <v>201</v>
      </c>
      <c r="M8" s="1">
        <v>218</v>
      </c>
      <c r="N8" s="1">
        <v>170</v>
      </c>
      <c r="O8" s="1"/>
      <c r="P8" s="7">
        <v>48</v>
      </c>
    </row>
    <row r="9" spans="1:16" x14ac:dyDescent="0.25">
      <c r="A9" s="27"/>
      <c r="B9" s="4" t="s">
        <v>5</v>
      </c>
      <c r="C9" s="9">
        <v>72</v>
      </c>
      <c r="D9" s="1">
        <v>33</v>
      </c>
      <c r="E9" s="1">
        <v>105</v>
      </c>
      <c r="F9" s="1">
        <v>23</v>
      </c>
      <c r="G9" s="1"/>
      <c r="H9" s="1">
        <v>82</v>
      </c>
      <c r="I9" s="10">
        <f t="shared" si="1"/>
        <v>0.21904761904761905</v>
      </c>
      <c r="J9" s="11">
        <f t="shared" si="2"/>
        <v>0.69696969696969702</v>
      </c>
      <c r="K9" s="9">
        <v>161</v>
      </c>
      <c r="L9" s="1">
        <v>91</v>
      </c>
      <c r="M9" s="1">
        <v>252</v>
      </c>
      <c r="N9" s="1">
        <v>60</v>
      </c>
      <c r="O9" s="1"/>
      <c r="P9" s="7">
        <v>192</v>
      </c>
    </row>
    <row r="10" spans="1:16" x14ac:dyDescent="0.25">
      <c r="A10" s="27"/>
      <c r="B10" s="4" t="s">
        <v>6</v>
      </c>
      <c r="C10" s="9">
        <v>19</v>
      </c>
      <c r="D10" s="1">
        <v>18</v>
      </c>
      <c r="E10" s="1">
        <v>37</v>
      </c>
      <c r="F10" s="1">
        <v>20</v>
      </c>
      <c r="G10" s="1"/>
      <c r="H10" s="1">
        <v>17</v>
      </c>
      <c r="I10" s="10">
        <f t="shared" si="1"/>
        <v>0.54054054054054057</v>
      </c>
      <c r="J10" s="11">
        <f t="shared" si="2"/>
        <v>1.1111111111111112</v>
      </c>
      <c r="K10" s="9">
        <v>43</v>
      </c>
      <c r="L10" s="1">
        <v>32</v>
      </c>
      <c r="M10" s="1">
        <v>75</v>
      </c>
      <c r="N10" s="1">
        <v>28</v>
      </c>
      <c r="O10" s="1"/>
      <c r="P10" s="7">
        <v>47</v>
      </c>
    </row>
    <row r="11" spans="1:16" x14ac:dyDescent="0.25">
      <c r="A11" s="27"/>
      <c r="B11" s="4" t="s">
        <v>7</v>
      </c>
      <c r="C11" s="9">
        <v>15</v>
      </c>
      <c r="D11" s="1">
        <v>22</v>
      </c>
      <c r="E11" s="1">
        <v>37</v>
      </c>
      <c r="F11" s="1">
        <v>18</v>
      </c>
      <c r="G11" s="1"/>
      <c r="H11" s="1">
        <v>19</v>
      </c>
      <c r="I11" s="10">
        <f t="shared" si="1"/>
        <v>0.48648648648648651</v>
      </c>
      <c r="J11" s="11">
        <f t="shared" si="2"/>
        <v>0.81818181818181823</v>
      </c>
      <c r="K11" s="9">
        <v>32</v>
      </c>
      <c r="L11" s="1">
        <v>31</v>
      </c>
      <c r="M11" s="1">
        <v>63</v>
      </c>
      <c r="N11" s="1">
        <v>28</v>
      </c>
      <c r="O11" s="1"/>
      <c r="P11" s="7">
        <v>35</v>
      </c>
    </row>
    <row r="12" spans="1:16" ht="15.75" thickBot="1" x14ac:dyDescent="0.3">
      <c r="A12" s="28"/>
      <c r="B12" s="17" t="s">
        <v>8</v>
      </c>
      <c r="C12" s="18">
        <f t="shared" ref="C12:F12" si="3">SUM(C4:C11)</f>
        <v>477</v>
      </c>
      <c r="D12" s="19">
        <f t="shared" si="3"/>
        <v>438</v>
      </c>
      <c r="E12" s="19">
        <f t="shared" si="3"/>
        <v>915</v>
      </c>
      <c r="F12" s="19">
        <f t="shared" si="3"/>
        <v>468</v>
      </c>
      <c r="G12" s="19">
        <f>SUM(G4:G11)</f>
        <v>0</v>
      </c>
      <c r="H12" s="19">
        <f t="shared" ref="H12" si="4">SUM(H4:H11)</f>
        <v>447</v>
      </c>
      <c r="I12" s="20">
        <f t="shared" si="1"/>
        <v>0.51147540983606554</v>
      </c>
      <c r="J12" s="21">
        <f t="shared" si="2"/>
        <v>1.0684931506849316</v>
      </c>
      <c r="K12" s="18">
        <f t="shared" ref="K12:P12" si="5">SUM(K4:K11)</f>
        <v>1563</v>
      </c>
      <c r="L12" s="19">
        <f t="shared" si="5"/>
        <v>849</v>
      </c>
      <c r="M12" s="19">
        <f t="shared" si="5"/>
        <v>2412</v>
      </c>
      <c r="N12" s="19">
        <f t="shared" si="5"/>
        <v>1164</v>
      </c>
      <c r="O12" s="19">
        <f t="shared" si="5"/>
        <v>0</v>
      </c>
      <c r="P12" s="22">
        <f t="shared" si="5"/>
        <v>1248</v>
      </c>
    </row>
    <row r="13" spans="1:16" ht="30" x14ac:dyDescent="0.25">
      <c r="A13" s="26">
        <v>2017</v>
      </c>
      <c r="B13" s="14" t="s">
        <v>20</v>
      </c>
      <c r="C13" s="8">
        <v>30</v>
      </c>
      <c r="D13" s="5">
        <v>4</v>
      </c>
      <c r="E13" s="5">
        <v>34</v>
      </c>
      <c r="F13" s="5">
        <v>14</v>
      </c>
      <c r="G13" s="5">
        <v>1</v>
      </c>
      <c r="H13" s="5">
        <v>20</v>
      </c>
      <c r="I13" s="12">
        <f t="shared" si="1"/>
        <v>0.41176470588235292</v>
      </c>
      <c r="J13" s="13">
        <f t="shared" si="2"/>
        <v>3.5</v>
      </c>
      <c r="K13" s="8">
        <v>130</v>
      </c>
      <c r="L13" s="5">
        <v>17</v>
      </c>
      <c r="M13" s="5">
        <v>147</v>
      </c>
      <c r="N13" s="5">
        <v>55</v>
      </c>
      <c r="O13" s="5">
        <v>4</v>
      </c>
      <c r="P13" s="6">
        <v>92</v>
      </c>
    </row>
    <row r="14" spans="1:16" x14ac:dyDescent="0.25">
      <c r="A14" s="27"/>
      <c r="B14" s="4" t="s">
        <v>1</v>
      </c>
      <c r="C14" s="9">
        <v>209</v>
      </c>
      <c r="D14" s="1">
        <v>208</v>
      </c>
      <c r="E14" s="1">
        <v>417</v>
      </c>
      <c r="F14" s="1">
        <v>210</v>
      </c>
      <c r="G14" s="1">
        <v>70</v>
      </c>
      <c r="H14" s="1">
        <v>207</v>
      </c>
      <c r="I14" s="10">
        <f t="shared" si="1"/>
        <v>0.50359712230215825</v>
      </c>
      <c r="J14" s="11">
        <f t="shared" si="2"/>
        <v>1.0096153846153846</v>
      </c>
      <c r="K14" s="9">
        <v>622</v>
      </c>
      <c r="L14" s="1">
        <v>319</v>
      </c>
      <c r="M14" s="1">
        <v>941</v>
      </c>
      <c r="N14" s="1">
        <v>476</v>
      </c>
      <c r="O14" s="1">
        <v>113</v>
      </c>
      <c r="P14" s="7">
        <v>465</v>
      </c>
    </row>
    <row r="15" spans="1:16" x14ac:dyDescent="0.25">
      <c r="A15" s="27"/>
      <c r="B15" s="4" t="s">
        <v>2</v>
      </c>
      <c r="C15" s="9">
        <v>23</v>
      </c>
      <c r="D15" s="1">
        <v>54</v>
      </c>
      <c r="E15" s="1">
        <v>77</v>
      </c>
      <c r="F15" s="1">
        <v>55</v>
      </c>
      <c r="G15" s="1">
        <v>2</v>
      </c>
      <c r="H15" s="1">
        <v>22</v>
      </c>
      <c r="I15" s="10">
        <f t="shared" si="1"/>
        <v>0.7142857142857143</v>
      </c>
      <c r="J15" s="11">
        <f t="shared" si="2"/>
        <v>1.0185185185185186</v>
      </c>
      <c r="K15" s="9">
        <v>66</v>
      </c>
      <c r="L15" s="1">
        <v>95</v>
      </c>
      <c r="M15" s="1">
        <v>161</v>
      </c>
      <c r="N15" s="1">
        <v>124</v>
      </c>
      <c r="O15" s="1">
        <v>2</v>
      </c>
      <c r="P15" s="7">
        <v>37</v>
      </c>
    </row>
    <row r="16" spans="1:16" x14ac:dyDescent="0.25">
      <c r="A16" s="27"/>
      <c r="B16" s="4" t="s">
        <v>3</v>
      </c>
      <c r="C16" s="9">
        <v>17</v>
      </c>
      <c r="D16" s="1">
        <v>38</v>
      </c>
      <c r="E16" s="1">
        <v>55</v>
      </c>
      <c r="F16" s="1">
        <v>45</v>
      </c>
      <c r="G16" s="1">
        <v>1</v>
      </c>
      <c r="H16" s="1">
        <v>10</v>
      </c>
      <c r="I16" s="10">
        <f t="shared" si="1"/>
        <v>0.81818181818181823</v>
      </c>
      <c r="J16" s="11">
        <f t="shared" si="2"/>
        <v>1.1842105263157894</v>
      </c>
      <c r="K16" s="9">
        <v>25</v>
      </c>
      <c r="L16" s="1">
        <v>57</v>
      </c>
      <c r="M16" s="1">
        <v>82</v>
      </c>
      <c r="N16" s="1">
        <v>68</v>
      </c>
      <c r="O16" s="1">
        <v>3</v>
      </c>
      <c r="P16" s="7">
        <v>14</v>
      </c>
    </row>
    <row r="17" spans="1:16" x14ac:dyDescent="0.25">
      <c r="A17" s="27"/>
      <c r="B17" s="4" t="s">
        <v>4</v>
      </c>
      <c r="C17" s="9">
        <v>17</v>
      </c>
      <c r="D17" s="1">
        <v>47</v>
      </c>
      <c r="E17" s="1">
        <v>64</v>
      </c>
      <c r="F17" s="1">
        <v>48</v>
      </c>
      <c r="G17" s="1">
        <v>4</v>
      </c>
      <c r="H17" s="1">
        <v>16</v>
      </c>
      <c r="I17" s="10">
        <f t="shared" si="1"/>
        <v>0.75</v>
      </c>
      <c r="J17" s="11">
        <f t="shared" si="2"/>
        <v>1.0212765957446808</v>
      </c>
      <c r="K17" s="9">
        <v>43</v>
      </c>
      <c r="L17" s="1">
        <v>80</v>
      </c>
      <c r="M17" s="1">
        <v>123</v>
      </c>
      <c r="N17" s="1">
        <v>80</v>
      </c>
      <c r="O17" s="1">
        <v>18</v>
      </c>
      <c r="P17" s="7">
        <v>43</v>
      </c>
    </row>
    <row r="18" spans="1:16" x14ac:dyDescent="0.25">
      <c r="A18" s="27"/>
      <c r="B18" s="4" t="s">
        <v>5</v>
      </c>
      <c r="C18" s="9">
        <v>79</v>
      </c>
      <c r="D18" s="1">
        <v>35</v>
      </c>
      <c r="E18" s="1">
        <v>114</v>
      </c>
      <c r="F18" s="1">
        <v>29</v>
      </c>
      <c r="G18" s="1">
        <v>3</v>
      </c>
      <c r="H18" s="1">
        <v>85</v>
      </c>
      <c r="I18" s="10">
        <f t="shared" si="1"/>
        <v>0.25438596491228072</v>
      </c>
      <c r="J18" s="11">
        <f t="shared" si="2"/>
        <v>0.82857142857142863</v>
      </c>
      <c r="K18" s="9">
        <v>190</v>
      </c>
      <c r="L18" s="1">
        <v>51</v>
      </c>
      <c r="M18" s="1">
        <v>241</v>
      </c>
      <c r="N18" s="1">
        <v>82</v>
      </c>
      <c r="O18" s="1">
        <v>8</v>
      </c>
      <c r="P18" s="7">
        <v>159</v>
      </c>
    </row>
    <row r="19" spans="1:16" x14ac:dyDescent="0.25">
      <c r="A19" s="27"/>
      <c r="B19" s="4" t="s">
        <v>6</v>
      </c>
      <c r="C19" s="9">
        <v>17</v>
      </c>
      <c r="D19" s="1">
        <v>26</v>
      </c>
      <c r="E19" s="1">
        <v>43</v>
      </c>
      <c r="F19" s="1">
        <v>21</v>
      </c>
      <c r="G19" s="1"/>
      <c r="H19" s="1">
        <v>22</v>
      </c>
      <c r="I19" s="10">
        <f t="shared" si="1"/>
        <v>0.48837209302325579</v>
      </c>
      <c r="J19" s="11">
        <f t="shared" si="2"/>
        <v>0.80769230769230771</v>
      </c>
      <c r="K19" s="9">
        <v>48</v>
      </c>
      <c r="L19" s="1">
        <v>75</v>
      </c>
      <c r="M19" s="1">
        <v>123</v>
      </c>
      <c r="N19" s="1">
        <v>66</v>
      </c>
      <c r="O19" s="1"/>
      <c r="P19" s="7">
        <v>57</v>
      </c>
    </row>
    <row r="20" spans="1:16" x14ac:dyDescent="0.25">
      <c r="A20" s="27"/>
      <c r="B20" s="4" t="s">
        <v>7</v>
      </c>
      <c r="C20" s="9">
        <v>18</v>
      </c>
      <c r="D20" s="1">
        <v>31</v>
      </c>
      <c r="E20" s="1">
        <v>49</v>
      </c>
      <c r="F20" s="1">
        <v>34</v>
      </c>
      <c r="G20" s="1"/>
      <c r="H20" s="1">
        <v>15</v>
      </c>
      <c r="I20" s="10">
        <f t="shared" si="1"/>
        <v>0.69387755102040816</v>
      </c>
      <c r="J20" s="11">
        <f t="shared" si="2"/>
        <v>1.096774193548387</v>
      </c>
      <c r="K20" s="9">
        <v>30</v>
      </c>
      <c r="L20" s="1">
        <v>44</v>
      </c>
      <c r="M20" s="1">
        <v>74</v>
      </c>
      <c r="N20" s="1">
        <v>53</v>
      </c>
      <c r="O20" s="1"/>
      <c r="P20" s="7">
        <v>21</v>
      </c>
    </row>
    <row r="21" spans="1:16" ht="15.75" thickBot="1" x14ac:dyDescent="0.3">
      <c r="A21" s="28"/>
      <c r="B21" s="17" t="s">
        <v>8</v>
      </c>
      <c r="C21" s="18">
        <f>SUM(C13:C20)</f>
        <v>410</v>
      </c>
      <c r="D21" s="19">
        <f t="shared" ref="D21" si="6">SUM(D13:D20)</f>
        <v>443</v>
      </c>
      <c r="E21" s="19">
        <f t="shared" ref="E21" si="7">SUM(E13:E20)</f>
        <v>853</v>
      </c>
      <c r="F21" s="19">
        <f t="shared" ref="F21:H21" si="8">SUM(F13:F20)</f>
        <v>456</v>
      </c>
      <c r="G21" s="19">
        <f t="shared" si="8"/>
        <v>81</v>
      </c>
      <c r="H21" s="19">
        <f t="shared" si="8"/>
        <v>397</v>
      </c>
      <c r="I21" s="20">
        <f t="shared" si="1"/>
        <v>0.53458382180539277</v>
      </c>
      <c r="J21" s="21">
        <f t="shared" si="2"/>
        <v>1.0293453724604966</v>
      </c>
      <c r="K21" s="18">
        <f t="shared" ref="K21" si="9">SUM(K13:K20)</f>
        <v>1154</v>
      </c>
      <c r="L21" s="19">
        <f t="shared" ref="L21" si="10">SUM(L13:L20)</f>
        <v>738</v>
      </c>
      <c r="M21" s="19">
        <f t="shared" ref="M21" si="11">SUM(M13:M20)</f>
        <v>1892</v>
      </c>
      <c r="N21" s="19">
        <f t="shared" ref="N21" si="12">SUM(N13:N20)</f>
        <v>1004</v>
      </c>
      <c r="O21" s="19">
        <f t="shared" ref="O21" si="13">SUM(O13:O20)</f>
        <v>148</v>
      </c>
      <c r="P21" s="22">
        <f t="shared" ref="P21" si="14">SUM(P13:P20)</f>
        <v>888</v>
      </c>
    </row>
    <row r="22" spans="1:16" ht="30" x14ac:dyDescent="0.25">
      <c r="A22" s="26">
        <v>2018</v>
      </c>
      <c r="B22" s="14" t="s">
        <v>20</v>
      </c>
      <c r="C22" s="8">
        <v>19</v>
      </c>
      <c r="D22" s="5">
        <v>7</v>
      </c>
      <c r="E22" s="5">
        <v>26</v>
      </c>
      <c r="F22" s="5">
        <v>9</v>
      </c>
      <c r="G22" s="5">
        <v>3</v>
      </c>
      <c r="H22" s="5">
        <v>17</v>
      </c>
      <c r="I22" s="12">
        <f t="shared" si="1"/>
        <v>0.34615384615384615</v>
      </c>
      <c r="J22" s="13">
        <f t="shared" si="2"/>
        <v>1.2857142857142858</v>
      </c>
      <c r="K22" s="8">
        <v>79</v>
      </c>
      <c r="L22" s="5">
        <v>39</v>
      </c>
      <c r="M22" s="5">
        <v>118</v>
      </c>
      <c r="N22" s="5">
        <v>59</v>
      </c>
      <c r="O22" s="5">
        <v>9</v>
      </c>
      <c r="P22" s="6">
        <v>59</v>
      </c>
    </row>
    <row r="23" spans="1:16" x14ac:dyDescent="0.25">
      <c r="A23" s="27"/>
      <c r="B23" s="4" t="s">
        <v>1</v>
      </c>
      <c r="C23" s="9">
        <v>129</v>
      </c>
      <c r="D23" s="1">
        <v>170</v>
      </c>
      <c r="E23" s="1">
        <v>299</v>
      </c>
      <c r="F23" s="1">
        <v>185</v>
      </c>
      <c r="G23" s="1">
        <v>24</v>
      </c>
      <c r="H23" s="1">
        <v>114</v>
      </c>
      <c r="I23" s="10">
        <f t="shared" si="1"/>
        <v>0.61872909698996659</v>
      </c>
      <c r="J23" s="11">
        <f t="shared" si="2"/>
        <v>1.088235294117647</v>
      </c>
      <c r="K23" s="9">
        <v>338</v>
      </c>
      <c r="L23" s="1">
        <v>376</v>
      </c>
      <c r="M23" s="1">
        <v>714</v>
      </c>
      <c r="N23" s="1">
        <v>365</v>
      </c>
      <c r="O23" s="1">
        <v>30</v>
      </c>
      <c r="P23" s="7">
        <v>349</v>
      </c>
    </row>
    <row r="24" spans="1:16" x14ac:dyDescent="0.25">
      <c r="A24" s="27"/>
      <c r="B24" s="4" t="s">
        <v>2</v>
      </c>
      <c r="C24" s="9">
        <v>22</v>
      </c>
      <c r="D24" s="1">
        <v>48</v>
      </c>
      <c r="E24" s="1">
        <v>70</v>
      </c>
      <c r="F24" s="1">
        <v>45</v>
      </c>
      <c r="G24" s="1">
        <v>5</v>
      </c>
      <c r="H24" s="1">
        <v>25</v>
      </c>
      <c r="I24" s="10">
        <f t="shared" si="1"/>
        <v>0.6428571428571429</v>
      </c>
      <c r="J24" s="11">
        <f t="shared" si="2"/>
        <v>0.9375</v>
      </c>
      <c r="K24" s="9">
        <v>37</v>
      </c>
      <c r="L24" s="1">
        <v>84</v>
      </c>
      <c r="M24" s="1">
        <v>121</v>
      </c>
      <c r="N24" s="1">
        <v>66</v>
      </c>
      <c r="O24" s="1">
        <v>5</v>
      </c>
      <c r="P24" s="7">
        <v>55</v>
      </c>
    </row>
    <row r="25" spans="1:16" x14ac:dyDescent="0.25">
      <c r="A25" s="27"/>
      <c r="B25" s="4" t="s">
        <v>3</v>
      </c>
      <c r="C25" s="9">
        <v>7</v>
      </c>
      <c r="D25" s="1">
        <v>30</v>
      </c>
      <c r="E25" s="1">
        <v>37</v>
      </c>
      <c r="F25" s="1">
        <v>31</v>
      </c>
      <c r="G25" s="1">
        <v>7</v>
      </c>
      <c r="H25" s="1">
        <v>6</v>
      </c>
      <c r="I25" s="10">
        <f t="shared" si="1"/>
        <v>0.83783783783783783</v>
      </c>
      <c r="J25" s="11">
        <f t="shared" si="2"/>
        <v>1.0333333333333334</v>
      </c>
      <c r="K25" s="9">
        <v>9</v>
      </c>
      <c r="L25" s="1">
        <v>53</v>
      </c>
      <c r="M25" s="1">
        <v>62</v>
      </c>
      <c r="N25" s="1">
        <v>47</v>
      </c>
      <c r="O25" s="1">
        <v>8</v>
      </c>
      <c r="P25" s="7">
        <v>15</v>
      </c>
    </row>
    <row r="26" spans="1:16" x14ac:dyDescent="0.25">
      <c r="A26" s="27"/>
      <c r="B26" s="4" t="s">
        <v>4</v>
      </c>
      <c r="C26" s="9">
        <v>8</v>
      </c>
      <c r="D26" s="1">
        <v>50</v>
      </c>
      <c r="E26" s="1">
        <v>58</v>
      </c>
      <c r="F26" s="1">
        <v>43</v>
      </c>
      <c r="G26" s="1">
        <v>7</v>
      </c>
      <c r="H26" s="1">
        <v>15</v>
      </c>
      <c r="I26" s="10">
        <f t="shared" si="1"/>
        <v>0.74137931034482762</v>
      </c>
      <c r="J26" s="11">
        <f t="shared" si="2"/>
        <v>0.86</v>
      </c>
      <c r="K26" s="9">
        <v>14</v>
      </c>
      <c r="L26" s="1">
        <v>84</v>
      </c>
      <c r="M26" s="1">
        <v>98</v>
      </c>
      <c r="N26" s="1">
        <v>73</v>
      </c>
      <c r="O26" s="1">
        <v>12</v>
      </c>
      <c r="P26" s="7">
        <v>25</v>
      </c>
    </row>
    <row r="27" spans="1:16" x14ac:dyDescent="0.25">
      <c r="A27" s="27"/>
      <c r="B27" s="4" t="s">
        <v>5</v>
      </c>
      <c r="C27" s="9">
        <v>80</v>
      </c>
      <c r="D27" s="1">
        <v>28</v>
      </c>
      <c r="E27" s="1">
        <v>108</v>
      </c>
      <c r="F27" s="1">
        <v>41</v>
      </c>
      <c r="G27" s="1">
        <v>4</v>
      </c>
      <c r="H27" s="1">
        <v>67</v>
      </c>
      <c r="I27" s="10">
        <f t="shared" si="1"/>
        <v>0.37962962962962965</v>
      </c>
      <c r="J27" s="11">
        <f t="shared" si="2"/>
        <v>1.4642857142857142</v>
      </c>
      <c r="K27" s="9">
        <v>148</v>
      </c>
      <c r="L27" s="1">
        <v>33</v>
      </c>
      <c r="M27" s="1">
        <v>181</v>
      </c>
      <c r="N27" s="1">
        <v>80</v>
      </c>
      <c r="O27" s="1">
        <v>5</v>
      </c>
      <c r="P27" s="7">
        <v>101</v>
      </c>
    </row>
    <row r="28" spans="1:16" x14ac:dyDescent="0.25">
      <c r="A28" s="27"/>
      <c r="B28" s="4" t="s">
        <v>6</v>
      </c>
      <c r="C28" s="9">
        <v>22</v>
      </c>
      <c r="D28" s="1">
        <v>21</v>
      </c>
      <c r="E28" s="1">
        <v>43</v>
      </c>
      <c r="F28" s="1">
        <v>22</v>
      </c>
      <c r="G28" s="1">
        <v>2</v>
      </c>
      <c r="H28" s="1">
        <v>21</v>
      </c>
      <c r="I28" s="10">
        <f t="shared" si="1"/>
        <v>0.51162790697674421</v>
      </c>
      <c r="J28" s="11">
        <f t="shared" si="2"/>
        <v>1.0476190476190477</v>
      </c>
      <c r="K28" s="9">
        <v>60</v>
      </c>
      <c r="L28" s="1">
        <v>37</v>
      </c>
      <c r="M28" s="1">
        <v>97</v>
      </c>
      <c r="N28" s="1">
        <v>36</v>
      </c>
      <c r="O28" s="1">
        <v>2</v>
      </c>
      <c r="P28" s="7">
        <v>61</v>
      </c>
    </row>
    <row r="29" spans="1:16" x14ac:dyDescent="0.25">
      <c r="A29" s="27"/>
      <c r="B29" s="4" t="s">
        <v>7</v>
      </c>
      <c r="C29" s="9">
        <v>16</v>
      </c>
      <c r="D29" s="1">
        <v>31</v>
      </c>
      <c r="E29" s="1">
        <v>47</v>
      </c>
      <c r="F29" s="1">
        <v>32</v>
      </c>
      <c r="G29" s="1"/>
      <c r="H29" s="1">
        <v>15</v>
      </c>
      <c r="I29" s="10">
        <f t="shared" si="1"/>
        <v>0.68085106382978722</v>
      </c>
      <c r="J29" s="11">
        <f t="shared" si="2"/>
        <v>1.032258064516129</v>
      </c>
      <c r="K29" s="9">
        <v>22</v>
      </c>
      <c r="L29" s="1">
        <v>47</v>
      </c>
      <c r="M29" s="1">
        <v>69</v>
      </c>
      <c r="N29" s="1">
        <v>46</v>
      </c>
      <c r="O29" s="1"/>
      <c r="P29" s="7">
        <v>23</v>
      </c>
    </row>
    <row r="30" spans="1:16" ht="15.75" thickBot="1" x14ac:dyDescent="0.3">
      <c r="A30" s="28"/>
      <c r="B30" s="17" t="s">
        <v>8</v>
      </c>
      <c r="C30" s="18">
        <f>SUM(C22:C29)</f>
        <v>303</v>
      </c>
      <c r="D30" s="19">
        <f t="shared" ref="D30" si="15">SUM(D22:D29)</f>
        <v>385</v>
      </c>
      <c r="E30" s="19">
        <f t="shared" ref="E30" si="16">SUM(E22:E29)</f>
        <v>688</v>
      </c>
      <c r="F30" s="19">
        <f t="shared" ref="F30:H30" si="17">SUM(F22:F29)</f>
        <v>408</v>
      </c>
      <c r="G30" s="19">
        <f t="shared" si="17"/>
        <v>52</v>
      </c>
      <c r="H30" s="19">
        <f t="shared" si="17"/>
        <v>280</v>
      </c>
      <c r="I30" s="20">
        <f t="shared" si="1"/>
        <v>0.59302325581395354</v>
      </c>
      <c r="J30" s="21">
        <f t="shared" si="2"/>
        <v>1.0597402597402596</v>
      </c>
      <c r="K30" s="18">
        <f t="shared" ref="K30" si="18">SUM(K22:K29)</f>
        <v>707</v>
      </c>
      <c r="L30" s="19">
        <f t="shared" ref="L30" si="19">SUM(L22:L29)</f>
        <v>753</v>
      </c>
      <c r="M30" s="19">
        <f t="shared" ref="M30" si="20">SUM(M22:M29)</f>
        <v>1460</v>
      </c>
      <c r="N30" s="19">
        <f t="shared" ref="N30" si="21">SUM(N22:N29)</f>
        <v>772</v>
      </c>
      <c r="O30" s="19">
        <f t="shared" ref="O30" si="22">SUM(O22:O29)</f>
        <v>71</v>
      </c>
      <c r="P30" s="22">
        <f t="shared" ref="P30" si="23">SUM(P22:P29)</f>
        <v>688</v>
      </c>
    </row>
    <row r="31" spans="1:16" ht="30" x14ac:dyDescent="0.25">
      <c r="A31" s="26">
        <v>2019</v>
      </c>
      <c r="B31" s="14" t="s">
        <v>20</v>
      </c>
      <c r="C31" s="8">
        <v>16</v>
      </c>
      <c r="D31" s="5">
        <v>20</v>
      </c>
      <c r="E31" s="5">
        <v>36</v>
      </c>
      <c r="F31" s="5">
        <v>10</v>
      </c>
      <c r="G31" s="5"/>
      <c r="H31" s="5">
        <v>26</v>
      </c>
      <c r="I31" s="12">
        <f t="shared" si="1"/>
        <v>0.27777777777777779</v>
      </c>
      <c r="J31" s="13">
        <f t="shared" si="2"/>
        <v>0.5</v>
      </c>
      <c r="K31" s="8">
        <v>105</v>
      </c>
      <c r="L31" s="5">
        <v>115</v>
      </c>
      <c r="M31" s="5">
        <v>220</v>
      </c>
      <c r="N31" s="5">
        <v>47</v>
      </c>
      <c r="O31" s="5"/>
      <c r="P31" s="6">
        <v>173</v>
      </c>
    </row>
    <row r="32" spans="1:16" x14ac:dyDescent="0.25">
      <c r="A32" s="27"/>
      <c r="B32" s="4" t="s">
        <v>1</v>
      </c>
      <c r="C32" s="9">
        <v>101</v>
      </c>
      <c r="D32" s="1">
        <v>164</v>
      </c>
      <c r="E32" s="1">
        <v>265</v>
      </c>
      <c r="F32" s="1">
        <v>161</v>
      </c>
      <c r="G32" s="1"/>
      <c r="H32" s="1">
        <v>104</v>
      </c>
      <c r="I32" s="10">
        <f t="shared" si="1"/>
        <v>0.60754716981132073</v>
      </c>
      <c r="J32" s="11">
        <f t="shared" si="2"/>
        <v>0.98170731707317072</v>
      </c>
      <c r="K32" s="9">
        <v>318</v>
      </c>
      <c r="L32" s="1">
        <v>328</v>
      </c>
      <c r="M32" s="1">
        <v>646</v>
      </c>
      <c r="N32" s="1">
        <v>310</v>
      </c>
      <c r="O32" s="1"/>
      <c r="P32" s="7">
        <v>336</v>
      </c>
    </row>
    <row r="33" spans="1:16" x14ac:dyDescent="0.25">
      <c r="A33" s="27"/>
      <c r="B33" s="4" t="s">
        <v>2</v>
      </c>
      <c r="C33" s="9">
        <v>25</v>
      </c>
      <c r="D33" s="1">
        <v>96</v>
      </c>
      <c r="E33" s="1">
        <v>121</v>
      </c>
      <c r="F33" s="1">
        <v>96</v>
      </c>
      <c r="G33" s="1"/>
      <c r="H33" s="1">
        <v>25</v>
      </c>
      <c r="I33" s="10">
        <f t="shared" si="1"/>
        <v>0.79338842975206614</v>
      </c>
      <c r="J33" s="11">
        <f t="shared" si="2"/>
        <v>1</v>
      </c>
      <c r="K33" s="9">
        <v>58</v>
      </c>
      <c r="L33" s="1">
        <v>212</v>
      </c>
      <c r="M33" s="1">
        <v>270</v>
      </c>
      <c r="N33" s="1">
        <v>190</v>
      </c>
      <c r="O33" s="1"/>
      <c r="P33" s="7">
        <v>80</v>
      </c>
    </row>
    <row r="34" spans="1:16" x14ac:dyDescent="0.25">
      <c r="A34" s="27"/>
      <c r="B34" s="4" t="s">
        <v>3</v>
      </c>
      <c r="C34" s="9">
        <v>3</v>
      </c>
      <c r="D34" s="1">
        <v>19</v>
      </c>
      <c r="E34" s="1">
        <v>22</v>
      </c>
      <c r="F34" s="1">
        <v>18</v>
      </c>
      <c r="G34" s="1"/>
      <c r="H34" s="1">
        <v>4</v>
      </c>
      <c r="I34" s="10">
        <f t="shared" si="1"/>
        <v>0.81818181818181823</v>
      </c>
      <c r="J34" s="11">
        <f t="shared" si="2"/>
        <v>0.94736842105263153</v>
      </c>
      <c r="K34" s="9">
        <v>3</v>
      </c>
      <c r="L34" s="1">
        <v>29</v>
      </c>
      <c r="M34" s="1">
        <v>32</v>
      </c>
      <c r="N34" s="1">
        <v>26</v>
      </c>
      <c r="O34" s="1"/>
      <c r="P34" s="7">
        <v>6</v>
      </c>
    </row>
    <row r="35" spans="1:16" x14ac:dyDescent="0.25">
      <c r="A35" s="27"/>
      <c r="B35" s="4" t="s">
        <v>4</v>
      </c>
      <c r="C35" s="9">
        <v>7</v>
      </c>
      <c r="D35" s="1">
        <v>34</v>
      </c>
      <c r="E35" s="1">
        <v>41</v>
      </c>
      <c r="F35" s="1">
        <v>34</v>
      </c>
      <c r="G35" s="1"/>
      <c r="H35" s="1">
        <v>7</v>
      </c>
      <c r="I35" s="10">
        <f t="shared" si="1"/>
        <v>0.82926829268292679</v>
      </c>
      <c r="J35" s="11">
        <f t="shared" si="2"/>
        <v>1</v>
      </c>
      <c r="K35" s="9">
        <v>18</v>
      </c>
      <c r="L35" s="1">
        <v>51</v>
      </c>
      <c r="M35" s="1">
        <v>69</v>
      </c>
      <c r="N35" s="1">
        <v>54</v>
      </c>
      <c r="O35" s="1"/>
      <c r="P35" s="7">
        <v>15</v>
      </c>
    </row>
    <row r="36" spans="1:16" x14ac:dyDescent="0.25">
      <c r="A36" s="27"/>
      <c r="B36" s="4" t="s">
        <v>5</v>
      </c>
      <c r="C36" s="9">
        <v>65</v>
      </c>
      <c r="D36" s="1">
        <v>41</v>
      </c>
      <c r="E36" s="1">
        <v>106</v>
      </c>
      <c r="F36" s="1">
        <v>30</v>
      </c>
      <c r="G36" s="1"/>
      <c r="H36" s="1">
        <v>76</v>
      </c>
      <c r="I36" s="10">
        <f t="shared" si="1"/>
        <v>0.28301886792452829</v>
      </c>
      <c r="J36" s="11">
        <f t="shared" si="2"/>
        <v>0.73170731707317072</v>
      </c>
      <c r="K36" s="9">
        <v>98</v>
      </c>
      <c r="L36" s="1">
        <v>80</v>
      </c>
      <c r="M36" s="1">
        <v>178</v>
      </c>
      <c r="N36" s="1">
        <v>53</v>
      </c>
      <c r="O36" s="1"/>
      <c r="P36" s="7">
        <v>125</v>
      </c>
    </row>
    <row r="37" spans="1:16" x14ac:dyDescent="0.25">
      <c r="A37" s="27"/>
      <c r="B37" s="4" t="s">
        <v>6</v>
      </c>
      <c r="C37" s="9">
        <v>20</v>
      </c>
      <c r="D37" s="1">
        <v>21</v>
      </c>
      <c r="E37" s="1">
        <v>41</v>
      </c>
      <c r="F37" s="1">
        <v>26</v>
      </c>
      <c r="G37" s="1"/>
      <c r="H37" s="1">
        <v>15</v>
      </c>
      <c r="I37" s="10">
        <f t="shared" si="1"/>
        <v>0.63414634146341464</v>
      </c>
      <c r="J37" s="11">
        <f t="shared" si="2"/>
        <v>1.2380952380952381</v>
      </c>
      <c r="K37" s="9">
        <v>58</v>
      </c>
      <c r="L37" s="1">
        <v>32</v>
      </c>
      <c r="M37" s="1">
        <v>90</v>
      </c>
      <c r="N37" s="1">
        <v>46</v>
      </c>
      <c r="O37" s="1"/>
      <c r="P37" s="7">
        <v>44</v>
      </c>
    </row>
    <row r="38" spans="1:16" x14ac:dyDescent="0.25">
      <c r="A38" s="27"/>
      <c r="B38" s="4" t="s">
        <v>7</v>
      </c>
      <c r="C38" s="9">
        <v>11</v>
      </c>
      <c r="D38" s="1">
        <v>24</v>
      </c>
      <c r="E38" s="1">
        <v>35</v>
      </c>
      <c r="F38" s="1">
        <v>25</v>
      </c>
      <c r="G38" s="1"/>
      <c r="H38" s="1">
        <v>10</v>
      </c>
      <c r="I38" s="10">
        <f t="shared" si="1"/>
        <v>0.7142857142857143</v>
      </c>
      <c r="J38" s="11">
        <f t="shared" si="2"/>
        <v>1.0416666666666667</v>
      </c>
      <c r="K38" s="9">
        <v>17</v>
      </c>
      <c r="L38" s="1">
        <v>49</v>
      </c>
      <c r="M38" s="1">
        <v>66</v>
      </c>
      <c r="N38" s="1">
        <v>45</v>
      </c>
      <c r="O38" s="1"/>
      <c r="P38" s="7">
        <v>21</v>
      </c>
    </row>
    <row r="39" spans="1:16" ht="15.75" thickBot="1" x14ac:dyDescent="0.3">
      <c r="A39" s="28"/>
      <c r="B39" s="17" t="s">
        <v>8</v>
      </c>
      <c r="C39" s="18">
        <f>SUM(C31:C38)</f>
        <v>248</v>
      </c>
      <c r="D39" s="19">
        <f t="shared" ref="D39" si="24">SUM(D31:D38)</f>
        <v>419</v>
      </c>
      <c r="E39" s="19">
        <f t="shared" ref="E39" si="25">SUM(E31:E38)</f>
        <v>667</v>
      </c>
      <c r="F39" s="19">
        <f t="shared" ref="F39:H39" si="26">SUM(F31:F38)</f>
        <v>400</v>
      </c>
      <c r="G39" s="19">
        <f t="shared" si="26"/>
        <v>0</v>
      </c>
      <c r="H39" s="19">
        <f t="shared" si="26"/>
        <v>267</v>
      </c>
      <c r="I39" s="20">
        <f t="shared" si="1"/>
        <v>0.59970014992503751</v>
      </c>
      <c r="J39" s="21">
        <f t="shared" si="2"/>
        <v>0.95465393794749398</v>
      </c>
      <c r="K39" s="18">
        <f t="shared" ref="K39" si="27">SUM(K31:K38)</f>
        <v>675</v>
      </c>
      <c r="L39" s="19">
        <f t="shared" ref="L39" si="28">SUM(L31:L38)</f>
        <v>896</v>
      </c>
      <c r="M39" s="19">
        <f t="shared" ref="M39" si="29">SUM(M31:M38)</f>
        <v>1571</v>
      </c>
      <c r="N39" s="19">
        <f t="shared" ref="N39" si="30">SUM(N31:N38)</f>
        <v>771</v>
      </c>
      <c r="O39" s="19">
        <f t="shared" ref="O39" si="31">SUM(O31:O38)</f>
        <v>0</v>
      </c>
      <c r="P39" s="22">
        <f t="shared" ref="P39" si="32">SUM(P31:P38)</f>
        <v>800</v>
      </c>
    </row>
    <row r="40" spans="1:16" ht="30" x14ac:dyDescent="0.25">
      <c r="A40" s="26">
        <v>2020</v>
      </c>
      <c r="B40" s="14" t="s">
        <v>20</v>
      </c>
      <c r="C40" s="8">
        <v>26</v>
      </c>
      <c r="D40" s="5">
        <v>57</v>
      </c>
      <c r="E40" s="5">
        <v>83</v>
      </c>
      <c r="F40" s="5">
        <v>39</v>
      </c>
      <c r="G40" s="5">
        <v>9</v>
      </c>
      <c r="H40" s="5">
        <v>44</v>
      </c>
      <c r="I40" s="12">
        <f t="shared" si="1"/>
        <v>0.46987951807228917</v>
      </c>
      <c r="J40" s="13">
        <f t="shared" si="2"/>
        <v>0.68421052631578949</v>
      </c>
      <c r="K40" s="8">
        <v>173</v>
      </c>
      <c r="L40" s="5">
        <v>177</v>
      </c>
      <c r="M40" s="5">
        <v>350</v>
      </c>
      <c r="N40" s="5">
        <v>155</v>
      </c>
      <c r="O40" s="5">
        <v>25</v>
      </c>
      <c r="P40" s="6">
        <v>195</v>
      </c>
    </row>
    <row r="41" spans="1:16" x14ac:dyDescent="0.25">
      <c r="A41" s="27"/>
      <c r="B41" s="4" t="s">
        <v>1</v>
      </c>
      <c r="C41" s="9">
        <v>104</v>
      </c>
      <c r="D41" s="1">
        <v>117</v>
      </c>
      <c r="E41" s="1">
        <v>221</v>
      </c>
      <c r="F41" s="1">
        <v>115</v>
      </c>
      <c r="G41" s="1">
        <v>23</v>
      </c>
      <c r="H41" s="1">
        <v>106</v>
      </c>
      <c r="I41" s="10">
        <f t="shared" si="1"/>
        <v>0.52036199095022628</v>
      </c>
      <c r="J41" s="11">
        <f t="shared" si="2"/>
        <v>0.98290598290598286</v>
      </c>
      <c r="K41" s="9">
        <v>336</v>
      </c>
      <c r="L41" s="1">
        <v>233</v>
      </c>
      <c r="M41" s="1">
        <v>569</v>
      </c>
      <c r="N41" s="1">
        <v>238</v>
      </c>
      <c r="O41" s="1">
        <v>35</v>
      </c>
      <c r="P41" s="7">
        <v>331</v>
      </c>
    </row>
    <row r="42" spans="1:16" x14ac:dyDescent="0.25">
      <c r="A42" s="27"/>
      <c r="B42" s="4" t="s">
        <v>2</v>
      </c>
      <c r="C42" s="9">
        <v>25</v>
      </c>
      <c r="D42" s="1">
        <v>65</v>
      </c>
      <c r="E42" s="1">
        <v>90</v>
      </c>
      <c r="F42" s="1">
        <v>61</v>
      </c>
      <c r="G42" s="1"/>
      <c r="H42" s="1">
        <v>29</v>
      </c>
      <c r="I42" s="10">
        <f t="shared" si="1"/>
        <v>0.67777777777777781</v>
      </c>
      <c r="J42" s="11">
        <f t="shared" si="2"/>
        <v>0.93846153846153846</v>
      </c>
      <c r="K42" s="9">
        <v>80</v>
      </c>
      <c r="L42" s="1">
        <v>125</v>
      </c>
      <c r="M42" s="1">
        <v>205</v>
      </c>
      <c r="N42" s="1">
        <v>116</v>
      </c>
      <c r="O42" s="1"/>
      <c r="P42" s="7">
        <v>89</v>
      </c>
    </row>
    <row r="43" spans="1:16" x14ac:dyDescent="0.25">
      <c r="A43" s="27"/>
      <c r="B43" s="4" t="s">
        <v>3</v>
      </c>
      <c r="C43" s="9">
        <v>4</v>
      </c>
      <c r="D43" s="1">
        <v>36</v>
      </c>
      <c r="E43" s="1">
        <v>40</v>
      </c>
      <c r="F43" s="1">
        <v>19</v>
      </c>
      <c r="G43" s="1">
        <v>4</v>
      </c>
      <c r="H43" s="1">
        <v>21</v>
      </c>
      <c r="I43" s="10">
        <f t="shared" si="1"/>
        <v>0.47499999999999998</v>
      </c>
      <c r="J43" s="11">
        <f t="shared" si="2"/>
        <v>0.52777777777777779</v>
      </c>
      <c r="K43" s="9">
        <v>6</v>
      </c>
      <c r="L43" s="1">
        <v>62</v>
      </c>
      <c r="M43" s="1">
        <v>68</v>
      </c>
      <c r="N43" s="1">
        <v>30</v>
      </c>
      <c r="O43" s="1">
        <v>18</v>
      </c>
      <c r="P43" s="7">
        <v>38</v>
      </c>
    </row>
    <row r="44" spans="1:16" x14ac:dyDescent="0.25">
      <c r="A44" s="27"/>
      <c r="B44" s="4" t="s">
        <v>4</v>
      </c>
      <c r="C44" s="9">
        <v>7</v>
      </c>
      <c r="D44" s="1">
        <v>34</v>
      </c>
      <c r="E44" s="1">
        <v>41</v>
      </c>
      <c r="F44" s="1">
        <v>33</v>
      </c>
      <c r="G44" s="1">
        <v>1</v>
      </c>
      <c r="H44" s="1">
        <v>8</v>
      </c>
      <c r="I44" s="10">
        <f t="shared" si="1"/>
        <v>0.80487804878048785</v>
      </c>
      <c r="J44" s="11">
        <f t="shared" si="2"/>
        <v>0.97058823529411764</v>
      </c>
      <c r="K44" s="9">
        <v>15</v>
      </c>
      <c r="L44" s="1">
        <v>59</v>
      </c>
      <c r="M44" s="1">
        <v>74</v>
      </c>
      <c r="N44" s="1">
        <v>66</v>
      </c>
      <c r="O44" s="1">
        <v>4</v>
      </c>
      <c r="P44" s="7">
        <v>8</v>
      </c>
    </row>
    <row r="45" spans="1:16" x14ac:dyDescent="0.25">
      <c r="A45" s="27"/>
      <c r="B45" s="4" t="s">
        <v>5</v>
      </c>
      <c r="C45" s="9">
        <v>76</v>
      </c>
      <c r="D45" s="1">
        <v>24</v>
      </c>
      <c r="E45" s="1">
        <v>100</v>
      </c>
      <c r="F45" s="1">
        <v>17</v>
      </c>
      <c r="G45" s="1">
        <v>1</v>
      </c>
      <c r="H45" s="1">
        <v>83</v>
      </c>
      <c r="I45" s="10">
        <f t="shared" si="1"/>
        <v>0.17</v>
      </c>
      <c r="J45" s="11">
        <f t="shared" si="2"/>
        <v>0.70833333333333337</v>
      </c>
      <c r="K45" s="9">
        <v>125</v>
      </c>
      <c r="L45" s="1">
        <v>48</v>
      </c>
      <c r="M45" s="1">
        <v>173</v>
      </c>
      <c r="N45" s="1">
        <v>22</v>
      </c>
      <c r="O45" s="1">
        <v>1</v>
      </c>
      <c r="P45" s="7">
        <v>151</v>
      </c>
    </row>
    <row r="46" spans="1:16" x14ac:dyDescent="0.25">
      <c r="A46" s="27"/>
      <c r="B46" s="4" t="s">
        <v>6</v>
      </c>
      <c r="C46" s="9">
        <v>15</v>
      </c>
      <c r="D46" s="1">
        <v>29</v>
      </c>
      <c r="E46" s="1">
        <v>44</v>
      </c>
      <c r="F46" s="1">
        <v>30</v>
      </c>
      <c r="G46" s="1">
        <v>1</v>
      </c>
      <c r="H46" s="1">
        <v>14</v>
      </c>
      <c r="I46" s="10">
        <f t="shared" si="1"/>
        <v>0.68181818181818177</v>
      </c>
      <c r="J46" s="11">
        <f t="shared" si="2"/>
        <v>1.0344827586206897</v>
      </c>
      <c r="K46" s="9">
        <v>44</v>
      </c>
      <c r="L46" s="1">
        <v>48</v>
      </c>
      <c r="M46" s="1">
        <v>92</v>
      </c>
      <c r="N46" s="1">
        <v>51</v>
      </c>
      <c r="O46" s="1">
        <v>1</v>
      </c>
      <c r="P46" s="7">
        <v>41</v>
      </c>
    </row>
    <row r="47" spans="1:16" x14ac:dyDescent="0.25">
      <c r="A47" s="27"/>
      <c r="B47" s="4" t="s">
        <v>7</v>
      </c>
      <c r="C47" s="9">
        <v>10</v>
      </c>
      <c r="D47" s="1">
        <v>17</v>
      </c>
      <c r="E47" s="1">
        <v>27</v>
      </c>
      <c r="F47" s="1">
        <v>15</v>
      </c>
      <c r="G47" s="1">
        <v>2</v>
      </c>
      <c r="H47" s="1">
        <v>12</v>
      </c>
      <c r="I47" s="10">
        <f t="shared" si="1"/>
        <v>0.55555555555555558</v>
      </c>
      <c r="J47" s="11">
        <f t="shared" si="2"/>
        <v>0.88235294117647056</v>
      </c>
      <c r="K47" s="9">
        <v>21</v>
      </c>
      <c r="L47" s="1">
        <v>26</v>
      </c>
      <c r="M47" s="1">
        <v>47</v>
      </c>
      <c r="N47" s="1">
        <v>19</v>
      </c>
      <c r="O47" s="1">
        <v>3</v>
      </c>
      <c r="P47" s="7">
        <v>28</v>
      </c>
    </row>
    <row r="48" spans="1:16" ht="15.75" thickBot="1" x14ac:dyDescent="0.3">
      <c r="A48" s="28"/>
      <c r="B48" s="17" t="s">
        <v>8</v>
      </c>
      <c r="C48" s="18">
        <f>SUM(C40:C47)</f>
        <v>267</v>
      </c>
      <c r="D48" s="19">
        <f t="shared" ref="D48" si="33">SUM(D40:D47)</f>
        <v>379</v>
      </c>
      <c r="E48" s="19">
        <f t="shared" ref="E48" si="34">SUM(E40:E47)</f>
        <v>646</v>
      </c>
      <c r="F48" s="19">
        <f t="shared" ref="F48:H48" si="35">SUM(F40:F47)</f>
        <v>329</v>
      </c>
      <c r="G48" s="19">
        <f t="shared" si="35"/>
        <v>41</v>
      </c>
      <c r="H48" s="19">
        <f t="shared" si="35"/>
        <v>317</v>
      </c>
      <c r="I48" s="20">
        <f t="shared" si="1"/>
        <v>0.50928792569659442</v>
      </c>
      <c r="J48" s="21">
        <f t="shared" si="2"/>
        <v>0.86807387862796836</v>
      </c>
      <c r="K48" s="18">
        <f t="shared" ref="K48" si="36">SUM(K40:K47)</f>
        <v>800</v>
      </c>
      <c r="L48" s="19">
        <f t="shared" ref="L48" si="37">SUM(L40:L47)</f>
        <v>778</v>
      </c>
      <c r="M48" s="19">
        <f t="shared" ref="M48" si="38">SUM(M40:M47)</f>
        <v>1578</v>
      </c>
      <c r="N48" s="19">
        <f t="shared" ref="N48" si="39">SUM(N40:N47)</f>
        <v>697</v>
      </c>
      <c r="O48" s="19">
        <f t="shared" ref="O48" si="40">SUM(O40:O47)</f>
        <v>87</v>
      </c>
      <c r="P48" s="22">
        <f t="shared" ref="P48" si="41">SUM(P40:P47)</f>
        <v>881</v>
      </c>
    </row>
  </sheetData>
  <mergeCells count="10">
    <mergeCell ref="A22:A30"/>
    <mergeCell ref="A31:A39"/>
    <mergeCell ref="A40:A48"/>
    <mergeCell ref="C2:J2"/>
    <mergeCell ref="K2:P2"/>
    <mergeCell ref="A1:P1"/>
    <mergeCell ref="A4:A12"/>
    <mergeCell ref="A13:A21"/>
    <mergeCell ref="A2:A3"/>
    <mergeCell ref="B2:B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Sipas Prokurorive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Nora Binxhiu-Vokshi</cp:lastModifiedBy>
  <dcterms:created xsi:type="dcterms:W3CDTF">2021-09-06T13:19:16Z</dcterms:created>
  <dcterms:modified xsi:type="dcterms:W3CDTF">2021-09-30T13:16:49Z</dcterms:modified>
</cp:coreProperties>
</file>