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5" yWindow="-105" windowWidth="19425" windowHeight="10425" activeTab="1"/>
  </bookViews>
  <sheets>
    <sheet name="Pergjithshme" sheetId="1" r:id="rId1"/>
    <sheet name="Sipas Prokurorive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37" i="2" l="1"/>
  <c r="W37" i="2"/>
  <c r="V37" i="2"/>
  <c r="U37" i="2"/>
  <c r="T37" i="2"/>
  <c r="S37" i="2"/>
  <c r="R37" i="2"/>
  <c r="Q37" i="2"/>
  <c r="P37" i="2"/>
  <c r="O37" i="2"/>
  <c r="N37" i="2"/>
  <c r="M37" i="2"/>
  <c r="L37" i="2"/>
  <c r="K37" i="2"/>
  <c r="J37" i="2"/>
  <c r="I37" i="2"/>
  <c r="H37" i="2"/>
  <c r="W23" i="1"/>
  <c r="V23" i="1"/>
  <c r="U23" i="1"/>
  <c r="T23" i="1"/>
  <c r="W19" i="1"/>
  <c r="V19" i="1"/>
  <c r="U19" i="1"/>
  <c r="T19" i="1"/>
  <c r="W15" i="1"/>
  <c r="V15" i="1"/>
  <c r="U15" i="1"/>
  <c r="T15" i="1"/>
  <c r="W11" i="1"/>
  <c r="V11" i="1"/>
  <c r="U11" i="1"/>
  <c r="T11" i="1"/>
  <c r="W7" i="1"/>
  <c r="V7" i="1"/>
  <c r="U7" i="1"/>
  <c r="T7" i="1"/>
  <c r="X91" i="2"/>
  <c r="X83" i="2"/>
  <c r="X73" i="2"/>
  <c r="X65" i="2"/>
  <c r="X75" i="2" s="1"/>
  <c r="X55" i="2"/>
  <c r="X47" i="2"/>
  <c r="X29" i="2"/>
  <c r="X39" i="2" s="1"/>
  <c r="X19" i="2"/>
  <c r="X11" i="2"/>
  <c r="W91" i="2"/>
  <c r="V91" i="2"/>
  <c r="U91" i="2"/>
  <c r="W83" i="2"/>
  <c r="V83" i="2"/>
  <c r="U83" i="2"/>
  <c r="W73" i="2"/>
  <c r="V73" i="2"/>
  <c r="U73" i="2"/>
  <c r="W65" i="2"/>
  <c r="V65" i="2"/>
  <c r="V75" i="2" s="1"/>
  <c r="U65" i="2"/>
  <c r="W55" i="2"/>
  <c r="V55" i="2"/>
  <c r="U55" i="2"/>
  <c r="W47" i="2"/>
  <c r="V47" i="2"/>
  <c r="U47" i="2"/>
  <c r="W29" i="2"/>
  <c r="W39" i="2" s="1"/>
  <c r="V29" i="2"/>
  <c r="U29" i="2"/>
  <c r="W19" i="2"/>
  <c r="V19" i="2"/>
  <c r="U19" i="2"/>
  <c r="W11" i="2"/>
  <c r="V11" i="2"/>
  <c r="U11" i="2"/>
  <c r="T91" i="2"/>
  <c r="S91" i="2"/>
  <c r="R91" i="2"/>
  <c r="T83" i="2"/>
  <c r="S83" i="2"/>
  <c r="R83" i="2"/>
  <c r="T73" i="2"/>
  <c r="S73" i="2"/>
  <c r="R73" i="2"/>
  <c r="T65" i="2"/>
  <c r="S65" i="2"/>
  <c r="R65" i="2"/>
  <c r="T55" i="2"/>
  <c r="S55" i="2"/>
  <c r="R55" i="2"/>
  <c r="T47" i="2"/>
  <c r="S47" i="2"/>
  <c r="R47" i="2"/>
  <c r="T29" i="2"/>
  <c r="S29" i="2"/>
  <c r="R29" i="2"/>
  <c r="R39" i="2" s="1"/>
  <c r="T19" i="2"/>
  <c r="S19" i="2"/>
  <c r="R19" i="2"/>
  <c r="T11" i="2"/>
  <c r="S11" i="2"/>
  <c r="R11" i="2"/>
  <c r="Q91" i="2"/>
  <c r="Q83" i="2"/>
  <c r="Q73" i="2"/>
  <c r="Q65" i="2"/>
  <c r="Q55" i="2"/>
  <c r="Q47" i="2"/>
  <c r="Q29" i="2"/>
  <c r="Q19" i="2"/>
  <c r="Q11" i="2"/>
  <c r="Q21" i="2" s="1"/>
  <c r="P91" i="2"/>
  <c r="P83" i="2"/>
  <c r="P73" i="2"/>
  <c r="P65" i="2"/>
  <c r="P55" i="2"/>
  <c r="P47" i="2"/>
  <c r="P29" i="2"/>
  <c r="P19" i="2"/>
  <c r="P11" i="2"/>
  <c r="U39" i="2" l="1"/>
  <c r="T39" i="2"/>
  <c r="W57" i="2"/>
  <c r="R75" i="2"/>
  <c r="W21" i="2"/>
  <c r="P57" i="2"/>
  <c r="U21" i="2"/>
  <c r="V39" i="2"/>
  <c r="S39" i="2"/>
  <c r="S75" i="2"/>
  <c r="U75" i="2"/>
  <c r="W75" i="2"/>
  <c r="U57" i="2"/>
  <c r="R57" i="2"/>
  <c r="Q57" i="2"/>
  <c r="T57" i="2"/>
  <c r="X57" i="2"/>
  <c r="Q39" i="2"/>
  <c r="X21" i="2"/>
  <c r="P21" i="2"/>
  <c r="R21" i="2"/>
  <c r="V21" i="2"/>
  <c r="S21" i="2"/>
  <c r="T21" i="2"/>
  <c r="Q75" i="2"/>
  <c r="V57" i="2"/>
  <c r="P39" i="2"/>
  <c r="S57" i="2"/>
  <c r="T75" i="2"/>
  <c r="P75" i="2"/>
  <c r="D91" i="2"/>
  <c r="E91" i="2"/>
  <c r="F91" i="2"/>
  <c r="D83" i="2"/>
  <c r="E83" i="2"/>
  <c r="F83" i="2"/>
  <c r="D73" i="2"/>
  <c r="E73" i="2"/>
  <c r="F73" i="2"/>
  <c r="D65" i="2"/>
  <c r="E65" i="2"/>
  <c r="F65" i="2"/>
  <c r="D55" i="2"/>
  <c r="E55" i="2"/>
  <c r="F55" i="2"/>
  <c r="D47" i="2"/>
  <c r="E47" i="2"/>
  <c r="F47" i="2"/>
  <c r="G92" i="2"/>
  <c r="G90" i="2"/>
  <c r="G89" i="2"/>
  <c r="G88" i="2"/>
  <c r="G87" i="2"/>
  <c r="G86" i="2"/>
  <c r="G85" i="2"/>
  <c r="G84" i="2"/>
  <c r="G82" i="2"/>
  <c r="G81" i="2"/>
  <c r="G80" i="2"/>
  <c r="G79" i="2"/>
  <c r="G78" i="2"/>
  <c r="G77" i="2"/>
  <c r="G76" i="2"/>
  <c r="G74" i="2"/>
  <c r="G72" i="2"/>
  <c r="G71" i="2"/>
  <c r="G70" i="2"/>
  <c r="G69" i="2"/>
  <c r="G68" i="2"/>
  <c r="G67" i="2"/>
  <c r="G66" i="2"/>
  <c r="G64" i="2"/>
  <c r="G63" i="2"/>
  <c r="G62" i="2"/>
  <c r="G61" i="2"/>
  <c r="G60" i="2"/>
  <c r="G59" i="2"/>
  <c r="G58" i="2"/>
  <c r="G56" i="2"/>
  <c r="G54" i="2"/>
  <c r="G53" i="2"/>
  <c r="G52" i="2"/>
  <c r="G51" i="2"/>
  <c r="G50" i="2"/>
  <c r="G49" i="2"/>
  <c r="G48" i="2"/>
  <c r="G46" i="2"/>
  <c r="G45" i="2"/>
  <c r="G44" i="2"/>
  <c r="G43" i="2"/>
  <c r="G42" i="2"/>
  <c r="G41" i="2"/>
  <c r="G40" i="2"/>
  <c r="G38" i="2"/>
  <c r="G36" i="2"/>
  <c r="G35" i="2"/>
  <c r="G34" i="2"/>
  <c r="G33" i="2"/>
  <c r="G32" i="2"/>
  <c r="G31" i="2"/>
  <c r="G30" i="2"/>
  <c r="G28" i="2"/>
  <c r="G27" i="2"/>
  <c r="G26" i="2"/>
  <c r="G25" i="2"/>
  <c r="G24" i="2"/>
  <c r="G23" i="2"/>
  <c r="G22" i="2"/>
  <c r="D37" i="2"/>
  <c r="E37" i="2"/>
  <c r="F37" i="2"/>
  <c r="D29" i="2"/>
  <c r="E29" i="2"/>
  <c r="F29" i="2"/>
  <c r="G18" i="2"/>
  <c r="G17" i="2"/>
  <c r="G16" i="2"/>
  <c r="G15" i="2"/>
  <c r="G14" i="2"/>
  <c r="G13" i="2"/>
  <c r="G12" i="2"/>
  <c r="F19" i="2"/>
  <c r="E19" i="2"/>
  <c r="D19" i="2"/>
  <c r="D11" i="2"/>
  <c r="E11" i="2"/>
  <c r="F11" i="2"/>
  <c r="G5" i="2"/>
  <c r="G6" i="2"/>
  <c r="G7" i="2"/>
  <c r="G8" i="2"/>
  <c r="G9" i="2"/>
  <c r="G10" i="2"/>
  <c r="G4" i="2"/>
  <c r="D57" i="2" l="1"/>
  <c r="D21" i="2"/>
  <c r="F21" i="2"/>
  <c r="E21" i="2"/>
  <c r="F75" i="2"/>
  <c r="F57" i="2"/>
  <c r="E57" i="2"/>
  <c r="E75" i="2"/>
  <c r="G19" i="2"/>
  <c r="D39" i="2"/>
  <c r="D75" i="2"/>
  <c r="G91" i="2"/>
  <c r="G11" i="2"/>
  <c r="G73" i="2"/>
  <c r="G83" i="2"/>
  <c r="G55" i="2"/>
  <c r="G65" i="2"/>
  <c r="G47" i="2"/>
  <c r="G29" i="2"/>
  <c r="E39" i="2"/>
  <c r="G37" i="2"/>
  <c r="F39" i="2"/>
  <c r="O91" i="2"/>
  <c r="N91" i="2"/>
  <c r="M91" i="2"/>
  <c r="L91" i="2"/>
  <c r="K91" i="2"/>
  <c r="J91" i="2"/>
  <c r="I91" i="2"/>
  <c r="H91" i="2"/>
  <c r="O83" i="2"/>
  <c r="N83" i="2"/>
  <c r="M83" i="2"/>
  <c r="L83" i="2"/>
  <c r="K83" i="2"/>
  <c r="J83" i="2"/>
  <c r="I83" i="2"/>
  <c r="H83" i="2"/>
  <c r="O73" i="2"/>
  <c r="N73" i="2"/>
  <c r="M73" i="2"/>
  <c r="L73" i="2"/>
  <c r="K73" i="2"/>
  <c r="J73" i="2"/>
  <c r="I73" i="2"/>
  <c r="H73" i="2"/>
  <c r="O65" i="2"/>
  <c r="N65" i="2"/>
  <c r="N75" i="2" s="1"/>
  <c r="M65" i="2"/>
  <c r="L65" i="2"/>
  <c r="K65" i="2"/>
  <c r="K75" i="2" s="1"/>
  <c r="J65" i="2"/>
  <c r="I65" i="2"/>
  <c r="H65" i="2"/>
  <c r="O55" i="2"/>
  <c r="N55" i="2"/>
  <c r="M55" i="2"/>
  <c r="L55" i="2"/>
  <c r="K55" i="2"/>
  <c r="J55" i="2"/>
  <c r="I55" i="2"/>
  <c r="H55" i="2"/>
  <c r="O47" i="2"/>
  <c r="O57" i="2" s="1"/>
  <c r="N47" i="2"/>
  <c r="M47" i="2"/>
  <c r="L47" i="2"/>
  <c r="L57" i="2" s="1"/>
  <c r="K47" i="2"/>
  <c r="J47" i="2"/>
  <c r="I47" i="2"/>
  <c r="I57" i="2" s="1"/>
  <c r="H47" i="2"/>
  <c r="O29" i="2"/>
  <c r="N29" i="2"/>
  <c r="N39" i="2" s="1"/>
  <c r="M29" i="2"/>
  <c r="M39" i="2" s="1"/>
  <c r="L29" i="2"/>
  <c r="K29" i="2"/>
  <c r="K39" i="2" s="1"/>
  <c r="J29" i="2"/>
  <c r="I29" i="2"/>
  <c r="I39" i="2" s="1"/>
  <c r="H29" i="2"/>
  <c r="O19" i="2"/>
  <c r="N19" i="2"/>
  <c r="M19" i="2"/>
  <c r="L19" i="2"/>
  <c r="K19" i="2"/>
  <c r="J19" i="2"/>
  <c r="I19" i="2"/>
  <c r="H19" i="2"/>
  <c r="I11" i="2"/>
  <c r="J11" i="2"/>
  <c r="K11" i="2"/>
  <c r="L11" i="2"/>
  <c r="L21" i="2" s="1"/>
  <c r="M11" i="2"/>
  <c r="N11" i="2"/>
  <c r="O11" i="2"/>
  <c r="H11" i="2"/>
  <c r="L75" i="2" l="1"/>
  <c r="J57" i="2"/>
  <c r="M75" i="2"/>
  <c r="H39" i="2"/>
  <c r="M57" i="2"/>
  <c r="G21" i="2"/>
  <c r="J75" i="2"/>
  <c r="G75" i="2"/>
  <c r="I75" i="2"/>
  <c r="N57" i="2"/>
  <c r="H21" i="2"/>
  <c r="G39" i="2"/>
  <c r="O75" i="2"/>
  <c r="G57" i="2"/>
  <c r="O39" i="2"/>
  <c r="L39" i="2"/>
  <c r="N21" i="2"/>
  <c r="M21" i="2"/>
  <c r="H75" i="2"/>
  <c r="J39" i="2"/>
  <c r="K57" i="2"/>
  <c r="H57" i="2"/>
  <c r="I21" i="2"/>
  <c r="O21" i="2"/>
  <c r="K21" i="2"/>
  <c r="J21" i="2"/>
  <c r="L23" i="1"/>
  <c r="M23" i="1"/>
  <c r="N23" i="1"/>
  <c r="O23" i="1"/>
  <c r="P23" i="1"/>
  <c r="Q23" i="1"/>
  <c r="R23" i="1"/>
  <c r="S23" i="1"/>
  <c r="L19" i="1"/>
  <c r="M19" i="1"/>
  <c r="N19" i="1"/>
  <c r="O19" i="1"/>
  <c r="P19" i="1"/>
  <c r="Q19" i="1"/>
  <c r="R19" i="1"/>
  <c r="S19" i="1"/>
  <c r="L15" i="1"/>
  <c r="M15" i="1"/>
  <c r="N15" i="1"/>
  <c r="O15" i="1"/>
  <c r="P15" i="1"/>
  <c r="Q15" i="1"/>
  <c r="R15" i="1"/>
  <c r="S15" i="1"/>
  <c r="L11" i="1"/>
  <c r="M11" i="1"/>
  <c r="N11" i="1"/>
  <c r="O11" i="1"/>
  <c r="P11" i="1"/>
  <c r="Q11" i="1"/>
  <c r="R11" i="1"/>
  <c r="S11" i="1"/>
  <c r="L7" i="1"/>
  <c r="M7" i="1"/>
  <c r="N7" i="1"/>
  <c r="O7" i="1"/>
  <c r="P7" i="1"/>
  <c r="Q7" i="1"/>
  <c r="R7" i="1"/>
  <c r="S7" i="1"/>
  <c r="K23" i="1"/>
  <c r="K19" i="1"/>
  <c r="K15" i="1"/>
  <c r="K11" i="1"/>
  <c r="J23" i="1"/>
  <c r="I23" i="1"/>
  <c r="H23" i="1"/>
  <c r="G23" i="1"/>
  <c r="E23" i="1"/>
  <c r="D23" i="1"/>
  <c r="C23" i="1"/>
  <c r="J19" i="1"/>
  <c r="I19" i="1"/>
  <c r="H19" i="1"/>
  <c r="G19" i="1"/>
  <c r="E19" i="1"/>
  <c r="D19" i="1"/>
  <c r="C19" i="1"/>
  <c r="J15" i="1"/>
  <c r="I15" i="1"/>
  <c r="H15" i="1"/>
  <c r="G15" i="1"/>
  <c r="E15" i="1"/>
  <c r="D15" i="1"/>
  <c r="C15" i="1"/>
  <c r="J11" i="1"/>
  <c r="I11" i="1"/>
  <c r="H11" i="1"/>
  <c r="G11" i="1"/>
  <c r="E11" i="1"/>
  <c r="D11" i="1"/>
  <c r="C11" i="1"/>
  <c r="K7" i="1"/>
  <c r="D7" i="1"/>
  <c r="F22" i="1"/>
  <c r="F21" i="1"/>
  <c r="F20" i="1"/>
  <c r="F18" i="1"/>
  <c r="F17" i="1"/>
  <c r="F16" i="1"/>
  <c r="F14" i="1"/>
  <c r="F13" i="1"/>
  <c r="F12" i="1"/>
  <c r="F10" i="1"/>
  <c r="F9" i="1"/>
  <c r="F8" i="1"/>
  <c r="F6" i="1"/>
  <c r="F5" i="1"/>
  <c r="F4" i="1"/>
  <c r="E7" i="1"/>
  <c r="J7" i="1"/>
  <c r="I7" i="1"/>
  <c r="H7" i="1"/>
  <c r="G7" i="1"/>
  <c r="C7" i="1"/>
  <c r="F23" i="1" l="1"/>
  <c r="F19" i="1"/>
  <c r="F7" i="1"/>
  <c r="F11" i="1"/>
  <c r="F15" i="1"/>
</calcChain>
</file>

<file path=xl/sharedStrings.xml><?xml version="1.0" encoding="utf-8"?>
<sst xmlns="http://schemas.openxmlformats.org/spreadsheetml/2006/main" count="172" uniqueCount="42">
  <si>
    <t>DKR</t>
  </si>
  <si>
    <t>Viti</t>
  </si>
  <si>
    <t>DP</t>
  </si>
  <si>
    <t>PSRK</t>
  </si>
  <si>
    <t>Total</t>
  </si>
  <si>
    <t>Te zgjidhura gjate vitit</t>
  </si>
  <si>
    <t>Te pazgjidhura gjate vitit</t>
  </si>
  <si>
    <t>Të pranuara gjate vitit raportues</t>
  </si>
  <si>
    <t>Veprat penale lidhur me Dhunën në Familje</t>
  </si>
  <si>
    <t>1. Prishtinë</t>
  </si>
  <si>
    <t>2. Mitrovicë</t>
  </si>
  <si>
    <t>3. Pejë</t>
  </si>
  <si>
    <t>4. Prizren</t>
  </si>
  <si>
    <t>5. Ferizaj</t>
  </si>
  <si>
    <t>6. Gjilan</t>
  </si>
  <si>
    <t>7. Gjakovë</t>
  </si>
  <si>
    <t>Mënyra e zgjedhjes së kallëzimeve penale sipas përsonave</t>
  </si>
  <si>
    <t>Gjithsej kërkesa për caktimin e paraburgimit</t>
  </si>
  <si>
    <t xml:space="preserve">Hedhje e kallëzimit penal </t>
  </si>
  <si>
    <t>Hetimet e pa përfunduara nga periudha paraprake</t>
  </si>
  <si>
    <t>Aktvendime për fillim të hetimeve (fillimi i hetimeve)</t>
  </si>
  <si>
    <t>Pezullim i hetimeve</t>
  </si>
  <si>
    <t>Rifillim i hetimit të pezulluar</t>
  </si>
  <si>
    <t>Për shkak të Ligjit për Amnisti</t>
  </si>
  <si>
    <t>Aktakuzë pas procedurës hetimore</t>
  </si>
  <si>
    <t>Pushimi i procedurës për shkak të parashkrimit</t>
  </si>
  <si>
    <t>Propozim për shqiptimin e masave për trajtim të detyrueshëm</t>
  </si>
  <si>
    <t>Cedim në kompetencë</t>
  </si>
  <si>
    <t>Kërkesa të aprovuara per paraburgim</t>
  </si>
  <si>
    <t xml:space="preserve">Kallëzime të dërguara në Departamentin për Kundërvajtje </t>
  </si>
  <si>
    <t>Gjithsej hetime në punë gjatë periudhës raportuese</t>
  </si>
  <si>
    <t>Hetime të pa pëfunduara në fund të periudhës raportuese</t>
  </si>
  <si>
    <t>Pezullim i hetimeve Për shkak të Ligjit për Amnisti</t>
  </si>
  <si>
    <t xml:space="preserve">Persona ne Kallezime Penale </t>
  </si>
  <si>
    <t>Mënyra e zgjedhjes së kallëzimeve penale sipas personave</t>
  </si>
  <si>
    <t>Aktakuzë me kërkesë për Urdhër Ndëshkimor</t>
  </si>
  <si>
    <t>Aktakuzë e drejtpërdrejt</t>
  </si>
  <si>
    <t>Aktvendim për fillim të hetimeve (fillimi i hetimeve)</t>
  </si>
  <si>
    <t xml:space="preserve">Gjithsej në punë gjate vitit </t>
  </si>
  <si>
    <t xml:space="preserve"> Departamenti </t>
  </si>
  <si>
    <t>Prokuroria</t>
  </si>
  <si>
    <t xml:space="preserve">Departamenti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</si>
</sst>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9">
    <xf numFmtId="0" fontId="0" fillId="0" borderId="0" xfId="0"/>
    <xf numFmtId="0" fontId="0" fillId="0" borderId="0" xfId="0" applyAlignment="1">
      <alignment horizontal="left" vertical="center"/>
    </xf>
    <xf numFmtId="0" fontId="0" fillId="0" borderId="1" xfId="0" applyBorder="1"/>
    <xf numFmtId="0" fontId="0" fillId="0" borderId="6" xfId="0" applyBorder="1"/>
    <xf numFmtId="0" fontId="2" fillId="2" borderId="7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0" fillId="0" borderId="3" xfId="0" applyBorder="1"/>
    <xf numFmtId="0" fontId="2" fillId="2" borderId="8" xfId="0" applyFont="1" applyFill="1" applyBorder="1" applyAlignment="1">
      <alignment vertical="center" wrapText="1"/>
    </xf>
    <xf numFmtId="164" fontId="0" fillId="2" borderId="8" xfId="1" applyNumberFormat="1" applyFont="1" applyFill="1" applyBorder="1"/>
    <xf numFmtId="164" fontId="0" fillId="2" borderId="9" xfId="1" applyNumberFormat="1" applyFont="1" applyFill="1" applyBorder="1"/>
    <xf numFmtId="164" fontId="0" fillId="2" borderId="21" xfId="1" applyNumberFormat="1" applyFont="1" applyFill="1" applyBorder="1"/>
    <xf numFmtId="164" fontId="0" fillId="2" borderId="22" xfId="1" applyNumberFormat="1" applyFont="1" applyFill="1" applyBorder="1"/>
    <xf numFmtId="164" fontId="0" fillId="2" borderId="7" xfId="1" applyNumberFormat="1" applyFont="1" applyFill="1" applyBorder="1"/>
    <xf numFmtId="164" fontId="0" fillId="2" borderId="19" xfId="1" applyNumberFormat="1" applyFont="1" applyFill="1" applyBorder="1"/>
    <xf numFmtId="0" fontId="2" fillId="2" borderId="18" xfId="0" applyFont="1" applyFill="1" applyBorder="1" applyAlignment="1">
      <alignment vertical="center" wrapText="1"/>
    </xf>
    <xf numFmtId="164" fontId="0" fillId="2" borderId="18" xfId="1" applyNumberFormat="1" applyFont="1" applyFill="1" applyBorder="1"/>
    <xf numFmtId="164" fontId="0" fillId="2" borderId="23" xfId="1" applyNumberFormat="1" applyFont="1" applyFill="1" applyBorder="1"/>
    <xf numFmtId="164" fontId="0" fillId="2" borderId="5" xfId="1" applyNumberFormat="1" applyFont="1" applyFill="1" applyBorder="1"/>
    <xf numFmtId="164" fontId="0" fillId="2" borderId="1" xfId="1" applyNumberFormat="1" applyFont="1" applyFill="1" applyBorder="1"/>
    <xf numFmtId="164" fontId="0" fillId="2" borderId="6" xfId="1" applyNumberFormat="1" applyFont="1" applyFill="1" applyBorder="1"/>
    <xf numFmtId="164" fontId="0" fillId="2" borderId="7" xfId="1" applyNumberFormat="1" applyFont="1" applyFill="1" applyBorder="1" applyAlignment="1">
      <alignment vertical="center"/>
    </xf>
    <xf numFmtId="164" fontId="0" fillId="2" borderId="8" xfId="1" applyNumberFormat="1" applyFont="1" applyFill="1" applyBorder="1" applyAlignment="1">
      <alignment vertical="center"/>
    </xf>
    <xf numFmtId="164" fontId="0" fillId="2" borderId="17" xfId="1" applyNumberFormat="1" applyFont="1" applyFill="1" applyBorder="1"/>
    <xf numFmtId="164" fontId="0" fillId="2" borderId="18" xfId="1" applyNumberFormat="1" applyFont="1" applyFill="1" applyBorder="1" applyAlignment="1">
      <alignment vertical="center"/>
    </xf>
    <xf numFmtId="0" fontId="0" fillId="0" borderId="11" xfId="0" applyBorder="1"/>
    <xf numFmtId="0" fontId="0" fillId="2" borderId="8" xfId="0" applyFill="1" applyBorder="1"/>
    <xf numFmtId="0" fontId="0" fillId="2" borderId="21" xfId="0" applyFill="1" applyBorder="1"/>
    <xf numFmtId="164" fontId="0" fillId="0" borderId="3" xfId="1" applyNumberFormat="1" applyFont="1" applyFill="1" applyBorder="1"/>
    <xf numFmtId="164" fontId="0" fillId="0" borderId="20" xfId="1" applyNumberFormat="1" applyFont="1" applyFill="1" applyBorder="1"/>
    <xf numFmtId="164" fontId="0" fillId="0" borderId="2" xfId="1" applyNumberFormat="1" applyFont="1" applyFill="1" applyBorder="1"/>
    <xf numFmtId="0" fontId="0" fillId="0" borderId="3" xfId="0" applyFill="1" applyBorder="1"/>
    <xf numFmtId="0" fontId="0" fillId="0" borderId="4" xfId="0" applyFill="1" applyBorder="1"/>
    <xf numFmtId="164" fontId="0" fillId="0" borderId="1" xfId="1" applyNumberFormat="1" applyFont="1" applyFill="1" applyBorder="1"/>
    <xf numFmtId="164" fontId="0" fillId="0" borderId="17" xfId="1" applyNumberFormat="1" applyFont="1" applyFill="1" applyBorder="1"/>
    <xf numFmtId="164" fontId="0" fillId="0" borderId="5" xfId="1" applyNumberFormat="1" applyFont="1" applyFill="1" applyBorder="1"/>
    <xf numFmtId="0" fontId="0" fillId="0" borderId="1" xfId="0" applyFill="1" applyBorder="1"/>
    <xf numFmtId="0" fontId="0" fillId="0" borderId="6" xfId="0" applyFill="1" applyBorder="1"/>
    <xf numFmtId="164" fontId="0" fillId="0" borderId="4" xfId="1" applyNumberFormat="1" applyFont="1" applyFill="1" applyBorder="1"/>
    <xf numFmtId="164" fontId="0" fillId="0" borderId="6" xfId="1" applyNumberFormat="1" applyFont="1" applyFill="1" applyBorder="1"/>
    <xf numFmtId="164" fontId="0" fillId="0" borderId="11" xfId="1" applyNumberFormat="1" applyFont="1" applyFill="1" applyBorder="1"/>
    <xf numFmtId="164" fontId="0" fillId="0" borderId="16" xfId="1" applyNumberFormat="1" applyFont="1" applyFill="1" applyBorder="1"/>
    <xf numFmtId="164" fontId="0" fillId="0" borderId="10" xfId="1" applyNumberFormat="1" applyFont="1" applyFill="1" applyBorder="1"/>
    <xf numFmtId="164" fontId="0" fillId="0" borderId="12" xfId="1" applyNumberFormat="1" applyFont="1" applyFill="1" applyBorder="1"/>
    <xf numFmtId="0" fontId="2" fillId="2" borderId="7" xfId="0" applyFont="1" applyFill="1" applyBorder="1" applyAlignment="1">
      <alignment vertical="center" wrapText="1"/>
    </xf>
    <xf numFmtId="0" fontId="0" fillId="3" borderId="20" xfId="0" applyFill="1" applyBorder="1"/>
    <xf numFmtId="0" fontId="0" fillId="3" borderId="17" xfId="0" applyFill="1" applyBorder="1"/>
    <xf numFmtId="0" fontId="0" fillId="3" borderId="1" xfId="0" applyFill="1" applyBorder="1"/>
    <xf numFmtId="164" fontId="0" fillId="3" borderId="1" xfId="1" applyNumberFormat="1" applyFont="1" applyFill="1" applyBorder="1"/>
    <xf numFmtId="164" fontId="0" fillId="3" borderId="17" xfId="1" applyNumberFormat="1" applyFont="1" applyFill="1" applyBorder="1"/>
    <xf numFmtId="164" fontId="3" fillId="3" borderId="17" xfId="1" applyNumberFormat="1" applyFont="1" applyFill="1" applyBorder="1"/>
    <xf numFmtId="0" fontId="2" fillId="2" borderId="3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7" xfId="0" applyFill="1" applyBorder="1" applyAlignment="1">
      <alignment horizontal="left" vertical="center"/>
    </xf>
    <xf numFmtId="0" fontId="0" fillId="0" borderId="10" xfId="0" applyFill="1" applyBorder="1" applyAlignment="1">
      <alignment horizontal="left" vertical="center"/>
    </xf>
    <xf numFmtId="0" fontId="0" fillId="0" borderId="19" xfId="0" applyFill="1" applyBorder="1" applyAlignment="1">
      <alignment horizontal="left" vertical="center"/>
    </xf>
    <xf numFmtId="0" fontId="2" fillId="2" borderId="24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2" borderId="18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3"/>
  <sheetViews>
    <sheetView zoomScale="64" zoomScaleNormal="64" workbookViewId="0">
      <pane xSplit="2" ySplit="3" topLeftCell="C4" activePane="bottomRight" state="frozen"/>
      <selection activeCell="E14" sqref="E14"/>
      <selection pane="topRight" activeCell="E14" sqref="E14"/>
      <selection pane="bottomLeft" activeCell="E14" sqref="E14"/>
      <selection pane="bottomRight" activeCell="G37" sqref="G37"/>
    </sheetView>
  </sheetViews>
  <sheetFormatPr defaultRowHeight="15" x14ac:dyDescent="0.25"/>
  <cols>
    <col min="1" max="1" width="9.5703125" bestFit="1" customWidth="1"/>
    <col min="2" max="2" width="13.42578125" customWidth="1"/>
    <col min="3" max="6" width="13" customWidth="1"/>
    <col min="7" max="8" width="14.5703125" customWidth="1"/>
    <col min="9" max="9" width="10" bestFit="1" customWidth="1"/>
    <col min="10" max="10" width="14.42578125" customWidth="1"/>
    <col min="11" max="11" width="18.42578125" customWidth="1"/>
    <col min="12" max="12" width="12.85546875" customWidth="1"/>
    <col min="13" max="13" width="11.85546875" bestFit="1" customWidth="1"/>
    <col min="14" max="14" width="14.5703125" bestFit="1" customWidth="1"/>
    <col min="15" max="16" width="10" bestFit="1" customWidth="1"/>
    <col min="17" max="17" width="12.42578125" bestFit="1" customWidth="1"/>
    <col min="18" max="18" width="17.85546875" bestFit="1" customWidth="1"/>
    <col min="19" max="19" width="14.85546875" customWidth="1"/>
    <col min="20" max="20" width="10" bestFit="1" customWidth="1"/>
    <col min="21" max="21" width="12.42578125" bestFit="1" customWidth="1"/>
    <col min="22" max="22" width="17.85546875" bestFit="1" customWidth="1"/>
    <col min="23" max="23" width="14.85546875" customWidth="1"/>
  </cols>
  <sheetData>
    <row r="1" spans="1:23" ht="15.75" thickBot="1" x14ac:dyDescent="0.3">
      <c r="A1" s="56" t="s">
        <v>8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8"/>
    </row>
    <row r="2" spans="1:23" s="1" customFormat="1" x14ac:dyDescent="0.25">
      <c r="A2" s="59" t="s">
        <v>1</v>
      </c>
      <c r="B2" s="51" t="s">
        <v>39</v>
      </c>
      <c r="C2" s="51" t="s">
        <v>33</v>
      </c>
      <c r="D2" s="51"/>
      <c r="E2" s="51"/>
      <c r="F2" s="52"/>
      <c r="G2" s="53" t="s">
        <v>34</v>
      </c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5"/>
    </row>
    <row r="3" spans="1:23" s="1" customFormat="1" ht="120.75" thickBot="1" x14ac:dyDescent="0.3">
      <c r="A3" s="60"/>
      <c r="B3" s="61"/>
      <c r="C3" s="44" t="s">
        <v>38</v>
      </c>
      <c r="D3" s="8" t="s">
        <v>7</v>
      </c>
      <c r="E3" s="8" t="s">
        <v>5</v>
      </c>
      <c r="F3" s="15" t="s">
        <v>6</v>
      </c>
      <c r="G3" s="4" t="s">
        <v>17</v>
      </c>
      <c r="H3" s="5" t="s">
        <v>28</v>
      </c>
      <c r="I3" s="5" t="s">
        <v>18</v>
      </c>
      <c r="J3" s="5" t="s">
        <v>29</v>
      </c>
      <c r="K3" s="5" t="s">
        <v>36</v>
      </c>
      <c r="L3" s="5" t="s">
        <v>35</v>
      </c>
      <c r="M3" s="5" t="s">
        <v>19</v>
      </c>
      <c r="N3" s="5" t="s">
        <v>20</v>
      </c>
      <c r="O3" s="5" t="s">
        <v>30</v>
      </c>
      <c r="P3" s="5" t="s">
        <v>21</v>
      </c>
      <c r="Q3" s="5" t="s">
        <v>22</v>
      </c>
      <c r="R3" s="5" t="s">
        <v>23</v>
      </c>
      <c r="S3" s="5" t="s">
        <v>24</v>
      </c>
      <c r="T3" s="5" t="s">
        <v>31</v>
      </c>
      <c r="U3" s="5" t="s">
        <v>25</v>
      </c>
      <c r="V3" s="5" t="s">
        <v>26</v>
      </c>
      <c r="W3" s="6" t="s">
        <v>27</v>
      </c>
    </row>
    <row r="4" spans="1:23" x14ac:dyDescent="0.25">
      <c r="A4" s="62">
        <v>2016</v>
      </c>
      <c r="B4" s="7" t="s">
        <v>0</v>
      </c>
      <c r="C4" s="28">
        <v>20</v>
      </c>
      <c r="D4" s="28">
        <v>6</v>
      </c>
      <c r="E4" s="28">
        <v>18</v>
      </c>
      <c r="F4" s="29">
        <f>C4-E4</f>
        <v>2</v>
      </c>
      <c r="G4" s="30">
        <v>3</v>
      </c>
      <c r="H4" s="28">
        <v>2</v>
      </c>
      <c r="I4" s="28">
        <v>0</v>
      </c>
      <c r="J4" s="28">
        <v>0</v>
      </c>
      <c r="K4" s="28">
        <v>0</v>
      </c>
      <c r="L4" s="31">
        <v>0</v>
      </c>
      <c r="M4" s="31">
        <v>39</v>
      </c>
      <c r="N4" s="31">
        <v>14</v>
      </c>
      <c r="O4" s="31">
        <v>53</v>
      </c>
      <c r="P4" s="31">
        <v>0</v>
      </c>
      <c r="Q4" s="31">
        <v>0</v>
      </c>
      <c r="R4" s="31">
        <v>0</v>
      </c>
      <c r="S4" s="31">
        <v>16</v>
      </c>
      <c r="T4" s="31">
        <v>35</v>
      </c>
      <c r="U4" s="31">
        <v>0</v>
      </c>
      <c r="V4" s="31">
        <v>0</v>
      </c>
      <c r="W4" s="32">
        <v>0</v>
      </c>
    </row>
    <row r="5" spans="1:23" x14ac:dyDescent="0.25">
      <c r="A5" s="63"/>
      <c r="B5" s="2" t="s">
        <v>2</v>
      </c>
      <c r="C5" s="33">
        <v>5452</v>
      </c>
      <c r="D5" s="33">
        <v>1645</v>
      </c>
      <c r="E5" s="48">
        <v>4158</v>
      </c>
      <c r="F5" s="49">
        <f t="shared" ref="F5:F22" si="0">C5-E5</f>
        <v>1294</v>
      </c>
      <c r="G5" s="35">
        <v>81</v>
      </c>
      <c r="H5" s="33">
        <v>76</v>
      </c>
      <c r="I5" s="33">
        <v>838</v>
      </c>
      <c r="J5" s="33">
        <v>15</v>
      </c>
      <c r="K5" s="33">
        <v>1716</v>
      </c>
      <c r="L5" s="36">
        <v>813</v>
      </c>
      <c r="M5" s="36">
        <v>1201</v>
      </c>
      <c r="N5" s="36">
        <v>669</v>
      </c>
      <c r="O5" s="36">
        <v>1870</v>
      </c>
      <c r="P5" s="36">
        <v>4</v>
      </c>
      <c r="Q5" s="36">
        <v>0</v>
      </c>
      <c r="R5" s="36">
        <v>0</v>
      </c>
      <c r="S5" s="36">
        <v>575</v>
      </c>
      <c r="T5" s="36">
        <v>1125</v>
      </c>
      <c r="U5" s="36">
        <v>2</v>
      </c>
      <c r="V5" s="36">
        <v>23</v>
      </c>
      <c r="W5" s="37">
        <v>25</v>
      </c>
    </row>
    <row r="6" spans="1:23" x14ac:dyDescent="0.25">
      <c r="A6" s="63"/>
      <c r="B6" s="2" t="s">
        <v>3</v>
      </c>
      <c r="C6" s="33">
        <v>0</v>
      </c>
      <c r="D6" s="33">
        <v>0</v>
      </c>
      <c r="E6" s="33">
        <v>0</v>
      </c>
      <c r="F6" s="34">
        <f t="shared" si="0"/>
        <v>0</v>
      </c>
      <c r="G6" s="35">
        <v>0</v>
      </c>
      <c r="H6" s="33">
        <v>0</v>
      </c>
      <c r="I6" s="33">
        <v>0</v>
      </c>
      <c r="J6" s="33">
        <v>0</v>
      </c>
      <c r="K6" s="33">
        <v>0</v>
      </c>
      <c r="L6" s="36">
        <v>0</v>
      </c>
      <c r="M6" s="36">
        <v>0</v>
      </c>
      <c r="N6" s="36">
        <v>0</v>
      </c>
      <c r="O6" s="36">
        <v>0</v>
      </c>
      <c r="P6" s="36">
        <v>0</v>
      </c>
      <c r="Q6" s="36">
        <v>0</v>
      </c>
      <c r="R6" s="36">
        <v>0</v>
      </c>
      <c r="S6" s="36">
        <v>0</v>
      </c>
      <c r="T6" s="36">
        <v>0</v>
      </c>
      <c r="U6" s="36">
        <v>0</v>
      </c>
      <c r="V6" s="36">
        <v>0</v>
      </c>
      <c r="W6" s="37">
        <v>0</v>
      </c>
    </row>
    <row r="7" spans="1:23" ht="15.75" thickBot="1" x14ac:dyDescent="0.3">
      <c r="A7" s="64"/>
      <c r="B7" s="26" t="s">
        <v>4</v>
      </c>
      <c r="C7" s="9">
        <f t="shared" ref="C7:S7" si="1">SUM(C4:C6)</f>
        <v>5472</v>
      </c>
      <c r="D7" s="9">
        <f t="shared" si="1"/>
        <v>1651</v>
      </c>
      <c r="E7" s="9">
        <f>SUM(E4:E6)</f>
        <v>4176</v>
      </c>
      <c r="F7" s="16">
        <f t="shared" si="0"/>
        <v>1296</v>
      </c>
      <c r="G7" s="13">
        <f t="shared" si="1"/>
        <v>84</v>
      </c>
      <c r="H7" s="9">
        <f t="shared" si="1"/>
        <v>78</v>
      </c>
      <c r="I7" s="9">
        <f t="shared" si="1"/>
        <v>838</v>
      </c>
      <c r="J7" s="9">
        <f t="shared" si="1"/>
        <v>15</v>
      </c>
      <c r="K7" s="9">
        <f t="shared" si="1"/>
        <v>1716</v>
      </c>
      <c r="L7" s="9">
        <f>SUM(L4:L6)</f>
        <v>813</v>
      </c>
      <c r="M7" s="9">
        <f t="shared" si="1"/>
        <v>1240</v>
      </c>
      <c r="N7" s="9">
        <f t="shared" si="1"/>
        <v>683</v>
      </c>
      <c r="O7" s="9">
        <f t="shared" si="1"/>
        <v>1923</v>
      </c>
      <c r="P7" s="9">
        <f t="shared" si="1"/>
        <v>4</v>
      </c>
      <c r="Q7" s="9">
        <f t="shared" si="1"/>
        <v>0</v>
      </c>
      <c r="R7" s="9">
        <f t="shared" si="1"/>
        <v>0</v>
      </c>
      <c r="S7" s="9">
        <f t="shared" si="1"/>
        <v>591</v>
      </c>
      <c r="T7" s="9">
        <f t="shared" ref="T7:W7" si="2">SUM(T4:T6)</f>
        <v>1160</v>
      </c>
      <c r="U7" s="9">
        <f t="shared" si="2"/>
        <v>2</v>
      </c>
      <c r="V7" s="9">
        <f t="shared" si="2"/>
        <v>23</v>
      </c>
      <c r="W7" s="10">
        <f t="shared" si="2"/>
        <v>25</v>
      </c>
    </row>
    <row r="8" spans="1:23" x14ac:dyDescent="0.25">
      <c r="A8" s="62">
        <v>2017</v>
      </c>
      <c r="B8" s="7" t="s">
        <v>0</v>
      </c>
      <c r="C8" s="28">
        <v>7</v>
      </c>
      <c r="D8" s="28">
        <v>5</v>
      </c>
      <c r="E8" s="28">
        <v>5</v>
      </c>
      <c r="F8" s="29">
        <f t="shared" si="0"/>
        <v>2</v>
      </c>
      <c r="G8" s="30">
        <v>1</v>
      </c>
      <c r="H8" s="28">
        <v>1</v>
      </c>
      <c r="I8" s="28">
        <v>0</v>
      </c>
      <c r="J8" s="28">
        <v>0</v>
      </c>
      <c r="K8" s="28">
        <v>0</v>
      </c>
      <c r="L8" s="28">
        <v>0</v>
      </c>
      <c r="M8" s="28">
        <v>3</v>
      </c>
      <c r="N8" s="28">
        <v>3</v>
      </c>
      <c r="O8" s="28">
        <v>6</v>
      </c>
      <c r="P8" s="28">
        <v>2</v>
      </c>
      <c r="Q8" s="28">
        <v>0</v>
      </c>
      <c r="R8" s="28">
        <v>0</v>
      </c>
      <c r="S8" s="28">
        <v>3</v>
      </c>
      <c r="T8" s="28">
        <v>3</v>
      </c>
      <c r="U8" s="28">
        <v>0</v>
      </c>
      <c r="V8" s="28">
        <v>0</v>
      </c>
      <c r="W8" s="38">
        <v>2</v>
      </c>
    </row>
    <row r="9" spans="1:23" x14ac:dyDescent="0.25">
      <c r="A9" s="63"/>
      <c r="B9" s="2" t="s">
        <v>2</v>
      </c>
      <c r="C9" s="48">
        <v>3070</v>
      </c>
      <c r="D9" s="33">
        <v>1878</v>
      </c>
      <c r="E9" s="33">
        <v>2323</v>
      </c>
      <c r="F9" s="50">
        <f t="shared" si="0"/>
        <v>747</v>
      </c>
      <c r="G9" s="35">
        <v>114</v>
      </c>
      <c r="H9" s="33">
        <v>107</v>
      </c>
      <c r="I9" s="33">
        <v>521</v>
      </c>
      <c r="J9" s="33">
        <v>0</v>
      </c>
      <c r="K9" s="33">
        <v>1220</v>
      </c>
      <c r="L9" s="33">
        <v>122</v>
      </c>
      <c r="M9" s="33">
        <v>933</v>
      </c>
      <c r="N9" s="33">
        <v>228</v>
      </c>
      <c r="O9" s="33">
        <v>1161</v>
      </c>
      <c r="P9" s="33">
        <v>5</v>
      </c>
      <c r="Q9" s="33">
        <v>0</v>
      </c>
      <c r="R9" s="33">
        <v>0</v>
      </c>
      <c r="S9" s="33">
        <v>375</v>
      </c>
      <c r="T9" s="33">
        <v>728</v>
      </c>
      <c r="U9" s="33">
        <v>0</v>
      </c>
      <c r="V9" s="33">
        <v>24</v>
      </c>
      <c r="W9" s="39">
        <v>3</v>
      </c>
    </row>
    <row r="10" spans="1:23" x14ac:dyDescent="0.25">
      <c r="A10" s="63"/>
      <c r="B10" s="2" t="s">
        <v>3</v>
      </c>
      <c r="C10" s="33">
        <v>0</v>
      </c>
      <c r="D10" s="33">
        <v>0</v>
      </c>
      <c r="E10" s="33">
        <v>0</v>
      </c>
      <c r="F10" s="34">
        <f t="shared" si="0"/>
        <v>0</v>
      </c>
      <c r="G10" s="35">
        <v>0</v>
      </c>
      <c r="H10" s="33">
        <v>0</v>
      </c>
      <c r="I10" s="33">
        <v>0</v>
      </c>
      <c r="J10" s="33">
        <v>0</v>
      </c>
      <c r="K10" s="33">
        <v>0</v>
      </c>
      <c r="L10" s="33">
        <v>0</v>
      </c>
      <c r="M10" s="33">
        <v>0</v>
      </c>
      <c r="N10" s="33">
        <v>0</v>
      </c>
      <c r="O10" s="33">
        <v>0</v>
      </c>
      <c r="P10" s="33">
        <v>0</v>
      </c>
      <c r="Q10" s="33">
        <v>0</v>
      </c>
      <c r="R10" s="33">
        <v>0</v>
      </c>
      <c r="S10" s="33">
        <v>0</v>
      </c>
      <c r="T10" s="33">
        <v>0</v>
      </c>
      <c r="U10" s="33">
        <v>0</v>
      </c>
      <c r="V10" s="33">
        <v>0</v>
      </c>
      <c r="W10" s="39">
        <v>0</v>
      </c>
    </row>
    <row r="11" spans="1:23" ht="15.75" thickBot="1" x14ac:dyDescent="0.3">
      <c r="A11" s="64"/>
      <c r="B11" s="26" t="s">
        <v>4</v>
      </c>
      <c r="C11" s="9">
        <f t="shared" ref="C11:S11" si="3">SUM(C8:C10)</f>
        <v>3077</v>
      </c>
      <c r="D11" s="9">
        <f t="shared" si="3"/>
        <v>1883</v>
      </c>
      <c r="E11" s="9">
        <f>SUM(E8:E10)</f>
        <v>2328</v>
      </c>
      <c r="F11" s="16">
        <f t="shared" ref="F11" si="4">C11-E11</f>
        <v>749</v>
      </c>
      <c r="G11" s="13">
        <f t="shared" si="3"/>
        <v>115</v>
      </c>
      <c r="H11" s="9">
        <f t="shared" si="3"/>
        <v>108</v>
      </c>
      <c r="I11" s="9">
        <f t="shared" si="3"/>
        <v>521</v>
      </c>
      <c r="J11" s="9">
        <f t="shared" si="3"/>
        <v>0</v>
      </c>
      <c r="K11" s="9">
        <f t="shared" si="3"/>
        <v>1220</v>
      </c>
      <c r="L11" s="9">
        <f t="shared" si="3"/>
        <v>122</v>
      </c>
      <c r="M11" s="9">
        <f t="shared" si="3"/>
        <v>936</v>
      </c>
      <c r="N11" s="9">
        <f t="shared" si="3"/>
        <v>231</v>
      </c>
      <c r="O11" s="9">
        <f t="shared" si="3"/>
        <v>1167</v>
      </c>
      <c r="P11" s="9">
        <f t="shared" si="3"/>
        <v>7</v>
      </c>
      <c r="Q11" s="9">
        <f t="shared" si="3"/>
        <v>0</v>
      </c>
      <c r="R11" s="9">
        <f t="shared" si="3"/>
        <v>0</v>
      </c>
      <c r="S11" s="9">
        <f t="shared" si="3"/>
        <v>378</v>
      </c>
      <c r="T11" s="9">
        <f t="shared" ref="T11:W11" si="5">SUM(T8:T10)</f>
        <v>731</v>
      </c>
      <c r="U11" s="9">
        <f t="shared" si="5"/>
        <v>0</v>
      </c>
      <c r="V11" s="9">
        <f t="shared" si="5"/>
        <v>24</v>
      </c>
      <c r="W11" s="10">
        <f t="shared" si="5"/>
        <v>5</v>
      </c>
    </row>
    <row r="12" spans="1:23" x14ac:dyDescent="0.25">
      <c r="A12" s="65">
        <v>2018</v>
      </c>
      <c r="B12" s="25" t="s">
        <v>0</v>
      </c>
      <c r="C12" s="40">
        <v>30</v>
      </c>
      <c r="D12" s="40">
        <v>28</v>
      </c>
      <c r="E12" s="40">
        <v>30</v>
      </c>
      <c r="F12" s="41">
        <f t="shared" si="0"/>
        <v>0</v>
      </c>
      <c r="G12" s="42">
        <v>4</v>
      </c>
      <c r="H12" s="40">
        <v>3</v>
      </c>
      <c r="I12" s="40">
        <v>2</v>
      </c>
      <c r="J12" s="40">
        <v>0</v>
      </c>
      <c r="K12" s="40">
        <v>0</v>
      </c>
      <c r="L12" s="40">
        <v>0</v>
      </c>
      <c r="M12" s="40">
        <v>1</v>
      </c>
      <c r="N12" s="40">
        <v>24</v>
      </c>
      <c r="O12" s="40">
        <v>25</v>
      </c>
      <c r="P12" s="40">
        <v>0</v>
      </c>
      <c r="Q12" s="40">
        <v>0</v>
      </c>
      <c r="R12" s="40">
        <v>0</v>
      </c>
      <c r="S12" s="40">
        <v>18</v>
      </c>
      <c r="T12" s="40">
        <v>3</v>
      </c>
      <c r="U12" s="40">
        <v>2</v>
      </c>
      <c r="V12" s="40">
        <v>0</v>
      </c>
      <c r="W12" s="43">
        <v>4</v>
      </c>
    </row>
    <row r="13" spans="1:23" x14ac:dyDescent="0.25">
      <c r="A13" s="63"/>
      <c r="B13" s="2" t="s">
        <v>2</v>
      </c>
      <c r="C13" s="33">
        <v>2693</v>
      </c>
      <c r="D13" s="33">
        <v>1846</v>
      </c>
      <c r="E13" s="33">
        <v>1978</v>
      </c>
      <c r="F13" s="34">
        <f t="shared" si="0"/>
        <v>715</v>
      </c>
      <c r="G13" s="35">
        <v>203</v>
      </c>
      <c r="H13" s="33">
        <v>192</v>
      </c>
      <c r="I13" s="33">
        <v>400</v>
      </c>
      <c r="J13" s="33">
        <v>2</v>
      </c>
      <c r="K13" s="33">
        <v>954</v>
      </c>
      <c r="L13" s="33">
        <v>49</v>
      </c>
      <c r="M13" s="33">
        <v>858</v>
      </c>
      <c r="N13" s="33">
        <v>430</v>
      </c>
      <c r="O13" s="48">
        <v>1288</v>
      </c>
      <c r="P13" s="33">
        <v>8</v>
      </c>
      <c r="Q13" s="33">
        <v>0</v>
      </c>
      <c r="R13" s="33">
        <v>0</v>
      </c>
      <c r="S13" s="33">
        <v>461</v>
      </c>
      <c r="T13" s="33">
        <v>604</v>
      </c>
      <c r="U13" s="33">
        <v>0</v>
      </c>
      <c r="V13" s="33">
        <v>36</v>
      </c>
      <c r="W13" s="39">
        <v>12</v>
      </c>
    </row>
    <row r="14" spans="1:23" x14ac:dyDescent="0.25">
      <c r="A14" s="63"/>
      <c r="B14" s="2" t="s">
        <v>3</v>
      </c>
      <c r="C14" s="33">
        <v>0</v>
      </c>
      <c r="D14" s="33">
        <v>0</v>
      </c>
      <c r="E14" s="33">
        <v>0</v>
      </c>
      <c r="F14" s="34">
        <f t="shared" si="0"/>
        <v>0</v>
      </c>
      <c r="G14" s="35">
        <v>0</v>
      </c>
      <c r="H14" s="33">
        <v>0</v>
      </c>
      <c r="I14" s="33">
        <v>0</v>
      </c>
      <c r="J14" s="33">
        <v>0</v>
      </c>
      <c r="K14" s="33">
        <v>0</v>
      </c>
      <c r="L14" s="33">
        <v>0</v>
      </c>
      <c r="M14" s="33">
        <v>0</v>
      </c>
      <c r="N14" s="33">
        <v>0</v>
      </c>
      <c r="O14" s="33">
        <v>0</v>
      </c>
      <c r="P14" s="33">
        <v>0</v>
      </c>
      <c r="Q14" s="33">
        <v>0</v>
      </c>
      <c r="R14" s="33">
        <v>0</v>
      </c>
      <c r="S14" s="33">
        <v>0</v>
      </c>
      <c r="T14" s="33">
        <v>0</v>
      </c>
      <c r="U14" s="33">
        <v>0</v>
      </c>
      <c r="V14" s="33">
        <v>0</v>
      </c>
      <c r="W14" s="39">
        <v>0</v>
      </c>
    </row>
    <row r="15" spans="1:23" ht="15.75" thickBot="1" x14ac:dyDescent="0.3">
      <c r="A15" s="66"/>
      <c r="B15" s="27" t="s">
        <v>4</v>
      </c>
      <c r="C15" s="11">
        <f t="shared" ref="C15:S15" si="6">SUM(C12:C14)</f>
        <v>2723</v>
      </c>
      <c r="D15" s="11">
        <f t="shared" si="6"/>
        <v>1874</v>
      </c>
      <c r="E15" s="11">
        <f>SUM(E12:E14)</f>
        <v>2008</v>
      </c>
      <c r="F15" s="17">
        <f t="shared" ref="F15" si="7">C15-E15</f>
        <v>715</v>
      </c>
      <c r="G15" s="14">
        <f t="shared" si="6"/>
        <v>207</v>
      </c>
      <c r="H15" s="11">
        <f t="shared" si="6"/>
        <v>195</v>
      </c>
      <c r="I15" s="11">
        <f t="shared" si="6"/>
        <v>402</v>
      </c>
      <c r="J15" s="11">
        <f t="shared" si="6"/>
        <v>2</v>
      </c>
      <c r="K15" s="11">
        <f t="shared" si="6"/>
        <v>954</v>
      </c>
      <c r="L15" s="11">
        <f t="shared" si="6"/>
        <v>49</v>
      </c>
      <c r="M15" s="11">
        <f t="shared" si="6"/>
        <v>859</v>
      </c>
      <c r="N15" s="11">
        <f t="shared" si="6"/>
        <v>454</v>
      </c>
      <c r="O15" s="11">
        <f t="shared" si="6"/>
        <v>1313</v>
      </c>
      <c r="P15" s="11">
        <f t="shared" si="6"/>
        <v>8</v>
      </c>
      <c r="Q15" s="11">
        <f t="shared" si="6"/>
        <v>0</v>
      </c>
      <c r="R15" s="11">
        <f t="shared" si="6"/>
        <v>0</v>
      </c>
      <c r="S15" s="11">
        <f t="shared" si="6"/>
        <v>479</v>
      </c>
      <c r="T15" s="11">
        <f t="shared" ref="T15:W15" si="8">SUM(T12:T14)</f>
        <v>607</v>
      </c>
      <c r="U15" s="11">
        <f t="shared" si="8"/>
        <v>2</v>
      </c>
      <c r="V15" s="11">
        <f t="shared" si="8"/>
        <v>36</v>
      </c>
      <c r="W15" s="12">
        <f t="shared" si="8"/>
        <v>16</v>
      </c>
    </row>
    <row r="16" spans="1:23" x14ac:dyDescent="0.25">
      <c r="A16" s="62">
        <v>2019</v>
      </c>
      <c r="B16" s="7" t="s">
        <v>0</v>
      </c>
      <c r="C16" s="28">
        <v>30</v>
      </c>
      <c r="D16" s="28">
        <v>30</v>
      </c>
      <c r="E16" s="28">
        <v>27</v>
      </c>
      <c r="F16" s="29">
        <f t="shared" si="0"/>
        <v>3</v>
      </c>
      <c r="G16" s="30">
        <v>6</v>
      </c>
      <c r="H16" s="28">
        <v>6</v>
      </c>
      <c r="I16" s="28">
        <v>0</v>
      </c>
      <c r="J16" s="28">
        <v>0</v>
      </c>
      <c r="K16" s="28">
        <v>0</v>
      </c>
      <c r="L16" s="28">
        <v>0</v>
      </c>
      <c r="M16" s="28">
        <v>4</v>
      </c>
      <c r="N16" s="28">
        <v>30</v>
      </c>
      <c r="O16" s="28">
        <v>34</v>
      </c>
      <c r="P16" s="28">
        <v>0</v>
      </c>
      <c r="Q16" s="28">
        <v>0</v>
      </c>
      <c r="R16" s="28">
        <v>0</v>
      </c>
      <c r="S16" s="28">
        <v>25</v>
      </c>
      <c r="T16" s="28">
        <v>8</v>
      </c>
      <c r="U16" s="28">
        <v>0</v>
      </c>
      <c r="V16" s="28">
        <v>0</v>
      </c>
      <c r="W16" s="38">
        <v>1</v>
      </c>
    </row>
    <row r="17" spans="1:23" x14ac:dyDescent="0.25">
      <c r="A17" s="63"/>
      <c r="B17" s="2" t="s">
        <v>2</v>
      </c>
      <c r="C17" s="33">
        <v>3087</v>
      </c>
      <c r="D17" s="33">
        <v>2372</v>
      </c>
      <c r="E17" s="33">
        <v>2157</v>
      </c>
      <c r="F17" s="34">
        <f t="shared" si="0"/>
        <v>930</v>
      </c>
      <c r="G17" s="35">
        <v>306</v>
      </c>
      <c r="H17" s="33">
        <v>288</v>
      </c>
      <c r="I17" s="33">
        <v>343</v>
      </c>
      <c r="J17" s="33">
        <v>0</v>
      </c>
      <c r="K17" s="33">
        <v>1073</v>
      </c>
      <c r="L17" s="33">
        <v>33</v>
      </c>
      <c r="M17" s="33">
        <v>683</v>
      </c>
      <c r="N17" s="33">
        <v>708</v>
      </c>
      <c r="O17" s="33">
        <v>1391</v>
      </c>
      <c r="P17" s="33">
        <v>2</v>
      </c>
      <c r="Q17" s="33">
        <v>0</v>
      </c>
      <c r="R17" s="33">
        <v>0</v>
      </c>
      <c r="S17" s="33">
        <v>582</v>
      </c>
      <c r="T17" s="33">
        <v>741</v>
      </c>
      <c r="U17" s="33">
        <v>0</v>
      </c>
      <c r="V17" s="33">
        <v>45</v>
      </c>
      <c r="W17" s="39">
        <v>13</v>
      </c>
    </row>
    <row r="18" spans="1:23" x14ac:dyDescent="0.25">
      <c r="A18" s="63"/>
      <c r="B18" s="2" t="s">
        <v>3</v>
      </c>
      <c r="C18" s="33">
        <v>0</v>
      </c>
      <c r="D18" s="33">
        <v>0</v>
      </c>
      <c r="E18" s="33">
        <v>0</v>
      </c>
      <c r="F18" s="34">
        <f t="shared" si="0"/>
        <v>0</v>
      </c>
      <c r="G18" s="35">
        <v>0</v>
      </c>
      <c r="H18" s="33">
        <v>0</v>
      </c>
      <c r="I18" s="33">
        <v>0</v>
      </c>
      <c r="J18" s="33">
        <v>0</v>
      </c>
      <c r="K18" s="33">
        <v>0</v>
      </c>
      <c r="L18" s="33">
        <v>0</v>
      </c>
      <c r="M18" s="33">
        <v>0</v>
      </c>
      <c r="N18" s="33">
        <v>0</v>
      </c>
      <c r="O18" s="33">
        <v>0</v>
      </c>
      <c r="P18" s="33">
        <v>0</v>
      </c>
      <c r="Q18" s="33">
        <v>0</v>
      </c>
      <c r="R18" s="33">
        <v>0</v>
      </c>
      <c r="S18" s="33">
        <v>0</v>
      </c>
      <c r="T18" s="33">
        <v>0</v>
      </c>
      <c r="U18" s="33">
        <v>0</v>
      </c>
      <c r="V18" s="33">
        <v>0</v>
      </c>
      <c r="W18" s="39">
        <v>0</v>
      </c>
    </row>
    <row r="19" spans="1:23" ht="15.75" thickBot="1" x14ac:dyDescent="0.3">
      <c r="A19" s="64"/>
      <c r="B19" s="26" t="s">
        <v>4</v>
      </c>
      <c r="C19" s="9">
        <f t="shared" ref="C19:S19" si="9">SUM(C16:C18)</f>
        <v>3117</v>
      </c>
      <c r="D19" s="9">
        <f t="shared" si="9"/>
        <v>2402</v>
      </c>
      <c r="E19" s="9">
        <f>SUM(E16:E18)</f>
        <v>2184</v>
      </c>
      <c r="F19" s="16">
        <f t="shared" ref="F19" si="10">C19-E19</f>
        <v>933</v>
      </c>
      <c r="G19" s="13">
        <f t="shared" si="9"/>
        <v>312</v>
      </c>
      <c r="H19" s="9">
        <f t="shared" si="9"/>
        <v>294</v>
      </c>
      <c r="I19" s="9">
        <f t="shared" si="9"/>
        <v>343</v>
      </c>
      <c r="J19" s="9">
        <f t="shared" si="9"/>
        <v>0</v>
      </c>
      <c r="K19" s="9">
        <f t="shared" si="9"/>
        <v>1073</v>
      </c>
      <c r="L19" s="9">
        <f t="shared" si="9"/>
        <v>33</v>
      </c>
      <c r="M19" s="9">
        <f t="shared" si="9"/>
        <v>687</v>
      </c>
      <c r="N19" s="9">
        <f t="shared" si="9"/>
        <v>738</v>
      </c>
      <c r="O19" s="9">
        <f t="shared" si="9"/>
        <v>1425</v>
      </c>
      <c r="P19" s="9">
        <f t="shared" si="9"/>
        <v>2</v>
      </c>
      <c r="Q19" s="9">
        <f t="shared" si="9"/>
        <v>0</v>
      </c>
      <c r="R19" s="9">
        <f t="shared" si="9"/>
        <v>0</v>
      </c>
      <c r="S19" s="9">
        <f t="shared" si="9"/>
        <v>607</v>
      </c>
      <c r="T19" s="9">
        <f t="shared" ref="T19:W19" si="11">SUM(T16:T18)</f>
        <v>749</v>
      </c>
      <c r="U19" s="9">
        <f t="shared" si="11"/>
        <v>0</v>
      </c>
      <c r="V19" s="9">
        <f t="shared" si="11"/>
        <v>45</v>
      </c>
      <c r="W19" s="10">
        <f t="shared" si="11"/>
        <v>14</v>
      </c>
    </row>
    <row r="20" spans="1:23" x14ac:dyDescent="0.25">
      <c r="A20" s="62">
        <v>2020</v>
      </c>
      <c r="B20" s="7" t="s">
        <v>0</v>
      </c>
      <c r="C20" s="28">
        <v>11</v>
      </c>
      <c r="D20" s="28">
        <v>8</v>
      </c>
      <c r="E20" s="28">
        <v>7</v>
      </c>
      <c r="F20" s="29">
        <f t="shared" si="0"/>
        <v>4</v>
      </c>
      <c r="G20" s="30">
        <v>1</v>
      </c>
      <c r="H20" s="28">
        <v>0</v>
      </c>
      <c r="I20" s="28">
        <v>0</v>
      </c>
      <c r="J20" s="28">
        <v>0</v>
      </c>
      <c r="K20" s="28">
        <v>0</v>
      </c>
      <c r="L20" s="28">
        <v>0</v>
      </c>
      <c r="M20" s="28">
        <v>10</v>
      </c>
      <c r="N20" s="28">
        <v>9</v>
      </c>
      <c r="O20" s="28">
        <v>19</v>
      </c>
      <c r="P20" s="28">
        <v>0</v>
      </c>
      <c r="Q20" s="28">
        <v>0</v>
      </c>
      <c r="R20" s="28">
        <v>0</v>
      </c>
      <c r="S20" s="28">
        <v>6</v>
      </c>
      <c r="T20" s="28">
        <v>13</v>
      </c>
      <c r="U20" s="28">
        <v>0</v>
      </c>
      <c r="V20" s="28">
        <v>0</v>
      </c>
      <c r="W20" s="38">
        <v>1</v>
      </c>
    </row>
    <row r="21" spans="1:23" x14ac:dyDescent="0.25">
      <c r="A21" s="63"/>
      <c r="B21" s="2" t="s">
        <v>2</v>
      </c>
      <c r="C21" s="33">
        <v>3415</v>
      </c>
      <c r="D21" s="33">
        <v>2456</v>
      </c>
      <c r="E21" s="33">
        <v>2148</v>
      </c>
      <c r="F21" s="34">
        <f t="shared" si="0"/>
        <v>1267</v>
      </c>
      <c r="G21" s="35">
        <v>387</v>
      </c>
      <c r="H21" s="33">
        <v>361</v>
      </c>
      <c r="I21" s="33">
        <v>281</v>
      </c>
      <c r="J21" s="33">
        <v>0</v>
      </c>
      <c r="K21" s="33">
        <v>857</v>
      </c>
      <c r="L21" s="33">
        <v>33</v>
      </c>
      <c r="M21" s="33">
        <v>951</v>
      </c>
      <c r="N21" s="33">
        <v>834</v>
      </c>
      <c r="O21" s="33">
        <v>1785</v>
      </c>
      <c r="P21" s="33">
        <v>0</v>
      </c>
      <c r="Q21" s="33">
        <v>0</v>
      </c>
      <c r="R21" s="33">
        <v>0</v>
      </c>
      <c r="S21" s="33">
        <v>814</v>
      </c>
      <c r="T21" s="33">
        <v>887</v>
      </c>
      <c r="U21" s="33">
        <v>0</v>
      </c>
      <c r="V21" s="33">
        <v>61</v>
      </c>
      <c r="W21" s="39">
        <v>18</v>
      </c>
    </row>
    <row r="22" spans="1:23" x14ac:dyDescent="0.25">
      <c r="A22" s="63"/>
      <c r="B22" s="2" t="s">
        <v>3</v>
      </c>
      <c r="C22" s="33">
        <v>0</v>
      </c>
      <c r="D22" s="33">
        <v>0</v>
      </c>
      <c r="E22" s="33">
        <v>0</v>
      </c>
      <c r="F22" s="34">
        <f t="shared" si="0"/>
        <v>0</v>
      </c>
      <c r="G22" s="35">
        <v>0</v>
      </c>
      <c r="H22" s="33">
        <v>0</v>
      </c>
      <c r="I22" s="33">
        <v>0</v>
      </c>
      <c r="J22" s="33">
        <v>0</v>
      </c>
      <c r="K22" s="33">
        <v>0</v>
      </c>
      <c r="L22" s="33">
        <v>0</v>
      </c>
      <c r="M22" s="33">
        <v>0</v>
      </c>
      <c r="N22" s="33">
        <v>0</v>
      </c>
      <c r="O22" s="33">
        <v>0</v>
      </c>
      <c r="P22" s="33">
        <v>0</v>
      </c>
      <c r="Q22" s="33">
        <v>0</v>
      </c>
      <c r="R22" s="33">
        <v>0</v>
      </c>
      <c r="S22" s="33">
        <v>0</v>
      </c>
      <c r="T22" s="33">
        <v>0</v>
      </c>
      <c r="U22" s="33">
        <v>0</v>
      </c>
      <c r="V22" s="33">
        <v>0</v>
      </c>
      <c r="W22" s="39">
        <v>0</v>
      </c>
    </row>
    <row r="23" spans="1:23" ht="15.75" thickBot="1" x14ac:dyDescent="0.3">
      <c r="A23" s="64"/>
      <c r="B23" s="26" t="s">
        <v>4</v>
      </c>
      <c r="C23" s="9">
        <f t="shared" ref="C23:S23" si="12">SUM(C20:C22)</f>
        <v>3426</v>
      </c>
      <c r="D23" s="9">
        <f t="shared" si="12"/>
        <v>2464</v>
      </c>
      <c r="E23" s="9">
        <f>SUM(E20:E22)</f>
        <v>2155</v>
      </c>
      <c r="F23" s="16">
        <f t="shared" ref="F23" si="13">C23-E23</f>
        <v>1271</v>
      </c>
      <c r="G23" s="13">
        <f t="shared" si="12"/>
        <v>388</v>
      </c>
      <c r="H23" s="9">
        <f t="shared" si="12"/>
        <v>361</v>
      </c>
      <c r="I23" s="9">
        <f t="shared" si="12"/>
        <v>281</v>
      </c>
      <c r="J23" s="9">
        <f t="shared" si="12"/>
        <v>0</v>
      </c>
      <c r="K23" s="9">
        <f t="shared" si="12"/>
        <v>857</v>
      </c>
      <c r="L23" s="9">
        <f t="shared" si="12"/>
        <v>33</v>
      </c>
      <c r="M23" s="9">
        <f t="shared" si="12"/>
        <v>961</v>
      </c>
      <c r="N23" s="9">
        <f t="shared" si="12"/>
        <v>843</v>
      </c>
      <c r="O23" s="9">
        <f t="shared" si="12"/>
        <v>1804</v>
      </c>
      <c r="P23" s="9">
        <f t="shared" si="12"/>
        <v>0</v>
      </c>
      <c r="Q23" s="9">
        <f t="shared" si="12"/>
        <v>0</v>
      </c>
      <c r="R23" s="9">
        <f t="shared" si="12"/>
        <v>0</v>
      </c>
      <c r="S23" s="9">
        <f t="shared" si="12"/>
        <v>820</v>
      </c>
      <c r="T23" s="9">
        <f t="shared" ref="T23:W23" si="14">SUM(T20:T22)</f>
        <v>900</v>
      </c>
      <c r="U23" s="9">
        <f t="shared" si="14"/>
        <v>0</v>
      </c>
      <c r="V23" s="9">
        <f t="shared" si="14"/>
        <v>61</v>
      </c>
      <c r="W23" s="10">
        <f t="shared" si="14"/>
        <v>19</v>
      </c>
    </row>
  </sheetData>
  <mergeCells count="10">
    <mergeCell ref="C2:F2"/>
    <mergeCell ref="G2:W2"/>
    <mergeCell ref="A1:W1"/>
    <mergeCell ref="A2:A3"/>
    <mergeCell ref="B2:B3"/>
    <mergeCell ref="A8:A11"/>
    <mergeCell ref="A12:A15"/>
    <mergeCell ref="A16:A19"/>
    <mergeCell ref="A20:A23"/>
    <mergeCell ref="A4:A7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2"/>
  <sheetViews>
    <sheetView tabSelected="1" zoomScale="68" zoomScaleNormal="68" workbookViewId="0">
      <pane xSplit="3" ySplit="3" topLeftCell="D67" activePane="bottomRight" state="frozen"/>
      <selection pane="topRight" activeCell="D1" sqref="D1"/>
      <selection pane="bottomLeft" activeCell="A4" sqref="A4"/>
      <selection pane="bottomRight" activeCell="G103" sqref="G103"/>
    </sheetView>
  </sheetViews>
  <sheetFormatPr defaultRowHeight="15" x14ac:dyDescent="0.25"/>
  <cols>
    <col min="2" max="2" width="11.42578125" bestFit="1" customWidth="1"/>
    <col min="3" max="3" width="13.140625" customWidth="1"/>
    <col min="4" max="7" width="10.85546875" customWidth="1"/>
    <col min="8" max="9" width="14.42578125" customWidth="1"/>
    <col min="10" max="10" width="12.85546875" customWidth="1"/>
    <col min="11" max="11" width="14.42578125" customWidth="1"/>
    <col min="12" max="12" width="13.42578125" bestFit="1" customWidth="1"/>
    <col min="13" max="13" width="12.42578125" bestFit="1" customWidth="1"/>
    <col min="14" max="14" width="12.85546875" bestFit="1" customWidth="1"/>
    <col min="15" max="15" width="14.42578125" customWidth="1"/>
    <col min="16" max="16" width="17.42578125" customWidth="1"/>
    <col min="17" max="17" width="9.85546875" bestFit="1" customWidth="1"/>
    <col min="18" max="18" width="10" bestFit="1" customWidth="1"/>
    <col min="19" max="19" width="16.140625" customWidth="1"/>
    <col min="20" max="20" width="14" customWidth="1"/>
    <col min="21" max="21" width="12.42578125" bestFit="1" customWidth="1"/>
    <col min="22" max="22" width="14.5703125" bestFit="1" customWidth="1"/>
    <col min="23" max="23" width="18.85546875" bestFit="1" customWidth="1"/>
    <col min="24" max="24" width="11.85546875" bestFit="1" customWidth="1"/>
  </cols>
  <sheetData>
    <row r="1" spans="1:24" ht="15.75" thickBot="1" x14ac:dyDescent="0.3">
      <c r="A1" s="67" t="s">
        <v>8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</row>
    <row r="2" spans="1:24" x14ac:dyDescent="0.25">
      <c r="A2" s="69" t="s">
        <v>1</v>
      </c>
      <c r="B2" s="52" t="s">
        <v>40</v>
      </c>
      <c r="C2" s="51" t="s">
        <v>41</v>
      </c>
      <c r="D2" s="69" t="s">
        <v>33</v>
      </c>
      <c r="E2" s="51"/>
      <c r="F2" s="51"/>
      <c r="G2" s="52"/>
      <c r="H2" s="53" t="s">
        <v>16</v>
      </c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5"/>
    </row>
    <row r="3" spans="1:24" ht="75.75" thickBot="1" x14ac:dyDescent="0.3">
      <c r="A3" s="70"/>
      <c r="B3" s="78"/>
      <c r="C3" s="61"/>
      <c r="D3" s="44" t="s">
        <v>38</v>
      </c>
      <c r="E3" s="8" t="s">
        <v>7</v>
      </c>
      <c r="F3" s="8" t="s">
        <v>5</v>
      </c>
      <c r="G3" s="15" t="s">
        <v>6</v>
      </c>
      <c r="H3" s="4" t="s">
        <v>17</v>
      </c>
      <c r="I3" s="5" t="s">
        <v>28</v>
      </c>
      <c r="J3" s="5" t="s">
        <v>18</v>
      </c>
      <c r="K3" s="5" t="s">
        <v>29</v>
      </c>
      <c r="L3" s="5" t="s">
        <v>36</v>
      </c>
      <c r="M3" s="5" t="s">
        <v>35</v>
      </c>
      <c r="N3" s="5" t="s">
        <v>19</v>
      </c>
      <c r="O3" s="5" t="s">
        <v>37</v>
      </c>
      <c r="P3" s="5" t="s">
        <v>30</v>
      </c>
      <c r="Q3" s="5" t="s">
        <v>21</v>
      </c>
      <c r="R3" s="5" t="s">
        <v>22</v>
      </c>
      <c r="S3" s="5" t="s">
        <v>32</v>
      </c>
      <c r="T3" s="5" t="s">
        <v>24</v>
      </c>
      <c r="U3" s="5" t="s">
        <v>31</v>
      </c>
      <c r="V3" s="5" t="s">
        <v>25</v>
      </c>
      <c r="W3" s="5" t="s">
        <v>26</v>
      </c>
      <c r="X3" s="6" t="s">
        <v>27</v>
      </c>
    </row>
    <row r="4" spans="1:24" x14ac:dyDescent="0.25">
      <c r="A4" s="75">
        <v>2016</v>
      </c>
      <c r="B4" s="45" t="s">
        <v>9</v>
      </c>
      <c r="C4" s="71" t="s">
        <v>0</v>
      </c>
      <c r="D4" s="30">
        <v>0</v>
      </c>
      <c r="E4" s="28">
        <v>0</v>
      </c>
      <c r="F4" s="28">
        <v>0</v>
      </c>
      <c r="G4" s="29">
        <f>D4-F4</f>
        <v>0</v>
      </c>
      <c r="H4" s="42">
        <v>0</v>
      </c>
      <c r="I4" s="40">
        <v>0</v>
      </c>
      <c r="J4" s="40">
        <v>0</v>
      </c>
      <c r="K4" s="40">
        <v>0</v>
      </c>
      <c r="L4" s="40">
        <v>0</v>
      </c>
      <c r="M4" s="40">
        <v>0</v>
      </c>
      <c r="N4" s="40">
        <v>0</v>
      </c>
      <c r="O4" s="40">
        <v>0</v>
      </c>
      <c r="P4" s="40">
        <v>0</v>
      </c>
      <c r="Q4" s="40">
        <v>0</v>
      </c>
      <c r="R4" s="40">
        <v>0</v>
      </c>
      <c r="S4" s="40">
        <v>0</v>
      </c>
      <c r="T4" s="40">
        <v>0</v>
      </c>
      <c r="U4" s="40">
        <v>0</v>
      </c>
      <c r="V4" s="40">
        <v>0</v>
      </c>
      <c r="W4" s="40">
        <v>0</v>
      </c>
      <c r="X4" s="43">
        <v>0</v>
      </c>
    </row>
    <row r="5" spans="1:24" x14ac:dyDescent="0.25">
      <c r="A5" s="76"/>
      <c r="B5" s="46" t="s">
        <v>10</v>
      </c>
      <c r="C5" s="72"/>
      <c r="D5" s="35">
        <v>9</v>
      </c>
      <c r="E5" s="33">
        <v>0</v>
      </c>
      <c r="F5" s="33">
        <v>9</v>
      </c>
      <c r="G5" s="34">
        <f t="shared" ref="G5:G10" si="0">D5-F5</f>
        <v>0</v>
      </c>
      <c r="H5" s="35">
        <v>0</v>
      </c>
      <c r="I5" s="33">
        <v>0</v>
      </c>
      <c r="J5" s="33">
        <v>0</v>
      </c>
      <c r="K5" s="33">
        <v>0</v>
      </c>
      <c r="L5" s="33">
        <v>0</v>
      </c>
      <c r="M5" s="33">
        <v>0</v>
      </c>
      <c r="N5" s="33">
        <v>2</v>
      </c>
      <c r="O5" s="33">
        <v>7</v>
      </c>
      <c r="P5" s="33">
        <v>9</v>
      </c>
      <c r="Q5" s="33">
        <v>0</v>
      </c>
      <c r="R5" s="33">
        <v>0</v>
      </c>
      <c r="S5" s="33">
        <v>0</v>
      </c>
      <c r="T5" s="33">
        <v>9</v>
      </c>
      <c r="U5" s="33">
        <v>0</v>
      </c>
      <c r="V5" s="33">
        <v>0</v>
      </c>
      <c r="W5" s="33">
        <v>0</v>
      </c>
      <c r="X5" s="39">
        <v>0</v>
      </c>
    </row>
    <row r="6" spans="1:24" x14ac:dyDescent="0.25">
      <c r="A6" s="76"/>
      <c r="B6" s="46" t="s">
        <v>11</v>
      </c>
      <c r="C6" s="72"/>
      <c r="D6" s="35">
        <v>2</v>
      </c>
      <c r="E6" s="33">
        <v>0</v>
      </c>
      <c r="F6" s="33">
        <v>2</v>
      </c>
      <c r="G6" s="34">
        <f t="shared" si="0"/>
        <v>0</v>
      </c>
      <c r="H6" s="35">
        <v>0</v>
      </c>
      <c r="I6" s="33">
        <v>0</v>
      </c>
      <c r="J6" s="33">
        <v>0</v>
      </c>
      <c r="K6" s="33">
        <v>0</v>
      </c>
      <c r="L6" s="33">
        <v>0</v>
      </c>
      <c r="M6" s="33">
        <v>0</v>
      </c>
      <c r="N6" s="33">
        <v>4</v>
      </c>
      <c r="O6" s="33">
        <v>2</v>
      </c>
      <c r="P6" s="33">
        <v>6</v>
      </c>
      <c r="Q6" s="33">
        <v>0</v>
      </c>
      <c r="R6" s="33">
        <v>0</v>
      </c>
      <c r="S6" s="33">
        <v>0</v>
      </c>
      <c r="T6" s="33">
        <v>0</v>
      </c>
      <c r="U6" s="33">
        <v>4</v>
      </c>
      <c r="V6" s="33">
        <v>0</v>
      </c>
      <c r="W6" s="33">
        <v>0</v>
      </c>
      <c r="X6" s="39">
        <v>0</v>
      </c>
    </row>
    <row r="7" spans="1:24" x14ac:dyDescent="0.25">
      <c r="A7" s="76"/>
      <c r="B7" s="46" t="s">
        <v>12</v>
      </c>
      <c r="C7" s="72"/>
      <c r="D7" s="35">
        <v>6</v>
      </c>
      <c r="E7" s="33">
        <v>3</v>
      </c>
      <c r="F7" s="33">
        <v>4</v>
      </c>
      <c r="G7" s="34">
        <f t="shared" si="0"/>
        <v>2</v>
      </c>
      <c r="H7" s="35">
        <v>0</v>
      </c>
      <c r="I7" s="33">
        <v>0</v>
      </c>
      <c r="J7" s="33">
        <v>0</v>
      </c>
      <c r="K7" s="33">
        <v>0</v>
      </c>
      <c r="L7" s="33">
        <v>0</v>
      </c>
      <c r="M7" s="33">
        <v>0</v>
      </c>
      <c r="N7" s="33">
        <v>8</v>
      </c>
      <c r="O7" s="33">
        <v>2</v>
      </c>
      <c r="P7" s="33">
        <v>10</v>
      </c>
      <c r="Q7" s="33">
        <v>0</v>
      </c>
      <c r="R7" s="33">
        <v>0</v>
      </c>
      <c r="S7" s="33">
        <v>0</v>
      </c>
      <c r="T7" s="33">
        <v>4</v>
      </c>
      <c r="U7" s="33">
        <v>6</v>
      </c>
      <c r="V7" s="33">
        <v>0</v>
      </c>
      <c r="W7" s="33">
        <v>0</v>
      </c>
      <c r="X7" s="39">
        <v>0</v>
      </c>
    </row>
    <row r="8" spans="1:24" x14ac:dyDescent="0.25">
      <c r="A8" s="76"/>
      <c r="B8" s="46" t="s">
        <v>13</v>
      </c>
      <c r="C8" s="72"/>
      <c r="D8" s="35">
        <v>3</v>
      </c>
      <c r="E8" s="33">
        <v>3</v>
      </c>
      <c r="F8" s="33">
        <v>3</v>
      </c>
      <c r="G8" s="34">
        <f t="shared" si="0"/>
        <v>0</v>
      </c>
      <c r="H8" s="35">
        <v>3</v>
      </c>
      <c r="I8" s="33">
        <v>2</v>
      </c>
      <c r="J8" s="33">
        <v>0</v>
      </c>
      <c r="K8" s="33">
        <v>0</v>
      </c>
      <c r="L8" s="33">
        <v>0</v>
      </c>
      <c r="M8" s="33">
        <v>0</v>
      </c>
      <c r="N8" s="33">
        <v>25</v>
      </c>
      <c r="O8" s="33">
        <v>3</v>
      </c>
      <c r="P8" s="33">
        <v>28</v>
      </c>
      <c r="Q8" s="33">
        <v>0</v>
      </c>
      <c r="R8" s="33">
        <v>0</v>
      </c>
      <c r="S8" s="33">
        <v>0</v>
      </c>
      <c r="T8" s="33">
        <v>3</v>
      </c>
      <c r="U8" s="33">
        <v>25</v>
      </c>
      <c r="V8" s="33">
        <v>0</v>
      </c>
      <c r="W8" s="33">
        <v>0</v>
      </c>
      <c r="X8" s="39">
        <v>0</v>
      </c>
    </row>
    <row r="9" spans="1:24" x14ac:dyDescent="0.25">
      <c r="A9" s="76"/>
      <c r="B9" s="46" t="s">
        <v>14</v>
      </c>
      <c r="C9" s="72"/>
      <c r="D9" s="35">
        <v>0</v>
      </c>
      <c r="E9" s="33">
        <v>0</v>
      </c>
      <c r="F9" s="33">
        <v>0</v>
      </c>
      <c r="G9" s="34">
        <f t="shared" si="0"/>
        <v>0</v>
      </c>
      <c r="H9" s="35">
        <v>0</v>
      </c>
      <c r="I9" s="33">
        <v>0</v>
      </c>
      <c r="J9" s="33">
        <v>0</v>
      </c>
      <c r="K9" s="33">
        <v>0</v>
      </c>
      <c r="L9" s="33">
        <v>0</v>
      </c>
      <c r="M9" s="33">
        <v>0</v>
      </c>
      <c r="N9" s="33">
        <v>0</v>
      </c>
      <c r="O9" s="33">
        <v>0</v>
      </c>
      <c r="P9" s="33">
        <v>0</v>
      </c>
      <c r="Q9" s="33">
        <v>0</v>
      </c>
      <c r="R9" s="33">
        <v>0</v>
      </c>
      <c r="S9" s="33">
        <v>0</v>
      </c>
      <c r="T9" s="33">
        <v>0</v>
      </c>
      <c r="U9" s="33">
        <v>0</v>
      </c>
      <c r="V9" s="33">
        <v>0</v>
      </c>
      <c r="W9" s="33">
        <v>0</v>
      </c>
      <c r="X9" s="39">
        <v>0</v>
      </c>
    </row>
    <row r="10" spans="1:24" x14ac:dyDescent="0.25">
      <c r="A10" s="76"/>
      <c r="B10" s="46" t="s">
        <v>15</v>
      </c>
      <c r="C10" s="72"/>
      <c r="D10" s="35">
        <v>0</v>
      </c>
      <c r="E10" s="33">
        <v>0</v>
      </c>
      <c r="F10" s="33">
        <v>0</v>
      </c>
      <c r="G10" s="34">
        <f t="shared" si="0"/>
        <v>0</v>
      </c>
      <c r="H10" s="35">
        <v>0</v>
      </c>
      <c r="I10" s="33">
        <v>0</v>
      </c>
      <c r="J10" s="33">
        <v>0</v>
      </c>
      <c r="K10" s="33">
        <v>0</v>
      </c>
      <c r="L10" s="33">
        <v>0</v>
      </c>
      <c r="M10" s="33">
        <v>0</v>
      </c>
      <c r="N10" s="33">
        <v>0</v>
      </c>
      <c r="O10" s="33">
        <v>0</v>
      </c>
      <c r="P10" s="33">
        <v>0</v>
      </c>
      <c r="Q10" s="33">
        <v>0</v>
      </c>
      <c r="R10" s="33">
        <v>0</v>
      </c>
      <c r="S10" s="33">
        <v>0</v>
      </c>
      <c r="T10" s="33">
        <v>0</v>
      </c>
      <c r="U10" s="33">
        <v>0</v>
      </c>
      <c r="V10" s="33">
        <v>0</v>
      </c>
      <c r="W10" s="33">
        <v>0</v>
      </c>
      <c r="X10" s="39">
        <v>0</v>
      </c>
    </row>
    <row r="11" spans="1:24" x14ac:dyDescent="0.25">
      <c r="A11" s="76"/>
      <c r="B11" s="46" t="s">
        <v>4</v>
      </c>
      <c r="C11" s="72"/>
      <c r="D11" s="18">
        <f>SUM(D4:D10)</f>
        <v>20</v>
      </c>
      <c r="E11" s="19">
        <f t="shared" ref="E11" si="1">SUM(E4:E10)</f>
        <v>6</v>
      </c>
      <c r="F11" s="19">
        <f t="shared" ref="F11" si="2">SUM(F4:F10)</f>
        <v>18</v>
      </c>
      <c r="G11" s="23">
        <f t="shared" ref="G11" si="3">SUM(G4:G10)</f>
        <v>2</v>
      </c>
      <c r="H11" s="18">
        <f>SUM(H4:H10)</f>
        <v>3</v>
      </c>
      <c r="I11" s="19">
        <f t="shared" ref="I11:O11" si="4">SUM(I4:I10)</f>
        <v>2</v>
      </c>
      <c r="J11" s="19">
        <f t="shared" si="4"/>
        <v>0</v>
      </c>
      <c r="K11" s="19">
        <f t="shared" si="4"/>
        <v>0</v>
      </c>
      <c r="L11" s="19">
        <f t="shared" si="4"/>
        <v>0</v>
      </c>
      <c r="M11" s="19">
        <f t="shared" si="4"/>
        <v>0</v>
      </c>
      <c r="N11" s="19">
        <f t="shared" si="4"/>
        <v>39</v>
      </c>
      <c r="O11" s="19">
        <f t="shared" si="4"/>
        <v>14</v>
      </c>
      <c r="P11" s="19">
        <f t="shared" ref="P11:R11" si="5">SUM(P4:P10)</f>
        <v>53</v>
      </c>
      <c r="Q11" s="19">
        <f t="shared" si="5"/>
        <v>0</v>
      </c>
      <c r="R11" s="19">
        <f t="shared" si="5"/>
        <v>0</v>
      </c>
      <c r="S11" s="19">
        <f t="shared" ref="S11:U11" si="6">SUM(S4:S10)</f>
        <v>0</v>
      </c>
      <c r="T11" s="19">
        <f t="shared" si="6"/>
        <v>16</v>
      </c>
      <c r="U11" s="19">
        <f t="shared" si="6"/>
        <v>35</v>
      </c>
      <c r="V11" s="19">
        <f t="shared" ref="V11:W11" si="7">SUM(V4:V10)</f>
        <v>0</v>
      </c>
      <c r="W11" s="19">
        <f t="shared" si="7"/>
        <v>0</v>
      </c>
      <c r="X11" s="20">
        <f t="shared" ref="X11" si="8">SUM(X4:X10)</f>
        <v>0</v>
      </c>
    </row>
    <row r="12" spans="1:24" x14ac:dyDescent="0.25">
      <c r="A12" s="76"/>
      <c r="B12" s="46" t="s">
        <v>9</v>
      </c>
      <c r="C12" s="72" t="s">
        <v>2</v>
      </c>
      <c r="D12" s="35">
        <v>2960</v>
      </c>
      <c r="E12" s="33">
        <v>80</v>
      </c>
      <c r="F12" s="33">
        <v>2446</v>
      </c>
      <c r="G12" s="34">
        <f t="shared" ref="G12:G18" si="9">D12-F12</f>
        <v>514</v>
      </c>
      <c r="H12" s="35">
        <v>2</v>
      </c>
      <c r="I12" s="33">
        <v>2</v>
      </c>
      <c r="J12" s="33">
        <v>545</v>
      </c>
      <c r="K12" s="33">
        <v>10</v>
      </c>
      <c r="L12" s="33">
        <v>948</v>
      </c>
      <c r="M12" s="33">
        <v>723</v>
      </c>
      <c r="N12" s="33">
        <v>111</v>
      </c>
      <c r="O12" s="33">
        <v>104</v>
      </c>
      <c r="P12" s="33">
        <v>215</v>
      </c>
      <c r="Q12" s="33">
        <v>4</v>
      </c>
      <c r="R12" s="33">
        <v>0</v>
      </c>
      <c r="S12" s="33">
        <v>0</v>
      </c>
      <c r="T12" s="33">
        <v>137</v>
      </c>
      <c r="U12" s="33">
        <v>8</v>
      </c>
      <c r="V12" s="33">
        <v>0</v>
      </c>
      <c r="W12" s="33">
        <v>1</v>
      </c>
      <c r="X12" s="39">
        <v>22</v>
      </c>
    </row>
    <row r="13" spans="1:24" x14ac:dyDescent="0.25">
      <c r="A13" s="76"/>
      <c r="B13" s="46" t="s">
        <v>10</v>
      </c>
      <c r="C13" s="72"/>
      <c r="D13" s="35">
        <v>240</v>
      </c>
      <c r="E13" s="33">
        <v>147</v>
      </c>
      <c r="F13" s="33">
        <v>116</v>
      </c>
      <c r="G13" s="34">
        <f t="shared" si="9"/>
        <v>124</v>
      </c>
      <c r="H13" s="35">
        <v>9</v>
      </c>
      <c r="I13" s="33">
        <v>9</v>
      </c>
      <c r="J13" s="33">
        <v>33</v>
      </c>
      <c r="K13" s="33">
        <v>2</v>
      </c>
      <c r="L13" s="33">
        <v>52</v>
      </c>
      <c r="M13" s="33">
        <v>16</v>
      </c>
      <c r="N13" s="33">
        <v>15</v>
      </c>
      <c r="O13" s="33">
        <v>12</v>
      </c>
      <c r="P13" s="33">
        <v>27</v>
      </c>
      <c r="Q13" s="33">
        <v>0</v>
      </c>
      <c r="R13" s="33">
        <v>0</v>
      </c>
      <c r="S13" s="33">
        <v>0</v>
      </c>
      <c r="T13" s="33">
        <v>14</v>
      </c>
      <c r="U13" s="33">
        <v>13</v>
      </c>
      <c r="V13" s="33">
        <v>1</v>
      </c>
      <c r="W13" s="33">
        <v>0</v>
      </c>
      <c r="X13" s="39">
        <v>0</v>
      </c>
    </row>
    <row r="14" spans="1:24" x14ac:dyDescent="0.25">
      <c r="A14" s="76"/>
      <c r="B14" s="46" t="s">
        <v>11</v>
      </c>
      <c r="C14" s="72"/>
      <c r="D14" s="35">
        <v>1656</v>
      </c>
      <c r="E14" s="33">
        <v>1063</v>
      </c>
      <c r="F14" s="33">
        <v>1201</v>
      </c>
      <c r="G14" s="34">
        <f t="shared" si="9"/>
        <v>455</v>
      </c>
      <c r="H14" s="35">
        <v>15</v>
      </c>
      <c r="I14" s="33">
        <v>15</v>
      </c>
      <c r="J14" s="33">
        <v>235</v>
      </c>
      <c r="K14" s="33">
        <v>1</v>
      </c>
      <c r="L14" s="33">
        <v>484</v>
      </c>
      <c r="M14" s="33">
        <v>48</v>
      </c>
      <c r="N14" s="33">
        <v>966</v>
      </c>
      <c r="O14" s="33">
        <v>459</v>
      </c>
      <c r="P14" s="33">
        <v>1425</v>
      </c>
      <c r="Q14" s="33">
        <v>0</v>
      </c>
      <c r="R14" s="33">
        <v>0</v>
      </c>
      <c r="S14" s="33">
        <v>0</v>
      </c>
      <c r="T14" s="33">
        <v>331</v>
      </c>
      <c r="U14" s="33">
        <v>1002</v>
      </c>
      <c r="V14" s="33">
        <v>0</v>
      </c>
      <c r="W14" s="33">
        <v>8</v>
      </c>
      <c r="X14" s="39">
        <v>3</v>
      </c>
    </row>
    <row r="15" spans="1:24" x14ac:dyDescent="0.25">
      <c r="A15" s="76"/>
      <c r="B15" s="46" t="s">
        <v>12</v>
      </c>
      <c r="C15" s="72"/>
      <c r="D15" s="35">
        <v>271</v>
      </c>
      <c r="E15" s="33">
        <v>132</v>
      </c>
      <c r="F15" s="33">
        <v>151</v>
      </c>
      <c r="G15" s="34">
        <f t="shared" si="9"/>
        <v>120</v>
      </c>
      <c r="H15" s="35">
        <v>15</v>
      </c>
      <c r="I15" s="33">
        <v>11</v>
      </c>
      <c r="J15" s="33">
        <v>6</v>
      </c>
      <c r="K15" s="33">
        <v>0</v>
      </c>
      <c r="L15" s="33">
        <v>110</v>
      </c>
      <c r="M15" s="33">
        <v>12</v>
      </c>
      <c r="N15" s="33">
        <v>28</v>
      </c>
      <c r="O15" s="33">
        <v>21</v>
      </c>
      <c r="P15" s="33">
        <v>49</v>
      </c>
      <c r="Q15" s="33">
        <v>0</v>
      </c>
      <c r="R15" s="33">
        <v>0</v>
      </c>
      <c r="S15" s="33">
        <v>0</v>
      </c>
      <c r="T15" s="33">
        <v>14</v>
      </c>
      <c r="U15" s="33">
        <v>32</v>
      </c>
      <c r="V15" s="33">
        <v>1</v>
      </c>
      <c r="W15" s="33">
        <v>5</v>
      </c>
      <c r="X15" s="39">
        <v>0</v>
      </c>
    </row>
    <row r="16" spans="1:24" x14ac:dyDescent="0.25">
      <c r="A16" s="76"/>
      <c r="B16" s="46" t="s">
        <v>13</v>
      </c>
      <c r="C16" s="72"/>
      <c r="D16" s="35">
        <v>44</v>
      </c>
      <c r="E16" s="33">
        <v>6</v>
      </c>
      <c r="F16" s="33">
        <v>21</v>
      </c>
      <c r="G16" s="34">
        <f t="shared" si="9"/>
        <v>23</v>
      </c>
      <c r="H16" s="35">
        <v>0</v>
      </c>
      <c r="I16" s="33">
        <v>0</v>
      </c>
      <c r="J16" s="33">
        <v>0</v>
      </c>
      <c r="K16" s="33">
        <v>0</v>
      </c>
      <c r="L16" s="33">
        <v>6</v>
      </c>
      <c r="M16" s="33">
        <v>1</v>
      </c>
      <c r="N16" s="33">
        <v>59</v>
      </c>
      <c r="O16" s="33">
        <v>3</v>
      </c>
      <c r="P16" s="33">
        <v>62</v>
      </c>
      <c r="Q16" s="33">
        <v>0</v>
      </c>
      <c r="R16" s="33">
        <v>0</v>
      </c>
      <c r="S16" s="33">
        <v>0</v>
      </c>
      <c r="T16" s="33">
        <v>12</v>
      </c>
      <c r="U16" s="33">
        <v>50</v>
      </c>
      <c r="V16" s="33">
        <v>0</v>
      </c>
      <c r="W16" s="33">
        <v>2</v>
      </c>
      <c r="X16" s="39">
        <v>0</v>
      </c>
    </row>
    <row r="17" spans="1:24" x14ac:dyDescent="0.25">
      <c r="A17" s="76"/>
      <c r="B17" s="46" t="s">
        <v>14</v>
      </c>
      <c r="C17" s="72"/>
      <c r="D17" s="35">
        <v>148</v>
      </c>
      <c r="E17" s="33">
        <v>140</v>
      </c>
      <c r="F17" s="33">
        <v>148</v>
      </c>
      <c r="G17" s="34">
        <f t="shared" si="9"/>
        <v>0</v>
      </c>
      <c r="H17" s="35">
        <v>21</v>
      </c>
      <c r="I17" s="33">
        <v>21</v>
      </c>
      <c r="J17" s="33">
        <v>6</v>
      </c>
      <c r="K17" s="33">
        <v>0</v>
      </c>
      <c r="L17" s="33">
        <v>88</v>
      </c>
      <c r="M17" s="33">
        <v>7</v>
      </c>
      <c r="N17" s="33">
        <v>5</v>
      </c>
      <c r="O17" s="33">
        <v>40</v>
      </c>
      <c r="P17" s="33">
        <v>45</v>
      </c>
      <c r="Q17" s="33">
        <v>0</v>
      </c>
      <c r="R17" s="33">
        <v>0</v>
      </c>
      <c r="S17" s="33">
        <v>0</v>
      </c>
      <c r="T17" s="33">
        <v>42</v>
      </c>
      <c r="U17" s="33">
        <v>0</v>
      </c>
      <c r="V17" s="33">
        <v>0</v>
      </c>
      <c r="W17" s="33">
        <v>4</v>
      </c>
      <c r="X17" s="39">
        <v>0</v>
      </c>
    </row>
    <row r="18" spans="1:24" x14ac:dyDescent="0.25">
      <c r="A18" s="76"/>
      <c r="B18" s="46" t="s">
        <v>15</v>
      </c>
      <c r="C18" s="72"/>
      <c r="D18" s="35">
        <v>133</v>
      </c>
      <c r="E18" s="33">
        <v>77</v>
      </c>
      <c r="F18" s="33">
        <v>77</v>
      </c>
      <c r="G18" s="34">
        <f t="shared" si="9"/>
        <v>56</v>
      </c>
      <c r="H18" s="35">
        <v>19</v>
      </c>
      <c r="I18" s="33">
        <v>18</v>
      </c>
      <c r="J18" s="33">
        <v>13</v>
      </c>
      <c r="K18" s="33">
        <v>2</v>
      </c>
      <c r="L18" s="33">
        <v>28</v>
      </c>
      <c r="M18" s="33">
        <v>6</v>
      </c>
      <c r="N18" s="33">
        <v>17</v>
      </c>
      <c r="O18" s="33">
        <v>30</v>
      </c>
      <c r="P18" s="33">
        <v>47</v>
      </c>
      <c r="Q18" s="33">
        <v>0</v>
      </c>
      <c r="R18" s="33">
        <v>0</v>
      </c>
      <c r="S18" s="33">
        <v>0</v>
      </c>
      <c r="T18" s="33">
        <v>25</v>
      </c>
      <c r="U18" s="33">
        <v>20</v>
      </c>
      <c r="V18" s="33">
        <v>0</v>
      </c>
      <c r="W18" s="33">
        <v>3</v>
      </c>
      <c r="X18" s="39">
        <v>0</v>
      </c>
    </row>
    <row r="19" spans="1:24" x14ac:dyDescent="0.25">
      <c r="A19" s="76"/>
      <c r="B19" s="46" t="s">
        <v>4</v>
      </c>
      <c r="C19" s="72"/>
      <c r="D19" s="18">
        <f>SUM(D12:D18)</f>
        <v>5452</v>
      </c>
      <c r="E19" s="19">
        <f t="shared" ref="E19" si="10">SUM(E12:E18)</f>
        <v>1645</v>
      </c>
      <c r="F19" s="19">
        <f t="shared" ref="F19" si="11">SUM(F12:F18)</f>
        <v>4160</v>
      </c>
      <c r="G19" s="23">
        <f t="shared" ref="G19" si="12">SUM(G12:G18)</f>
        <v>1292</v>
      </c>
      <c r="H19" s="18">
        <f>SUM(H12:H18)</f>
        <v>81</v>
      </c>
      <c r="I19" s="19">
        <f t="shared" ref="I19" si="13">SUM(I12:I18)</f>
        <v>76</v>
      </c>
      <c r="J19" s="19">
        <f t="shared" ref="J19" si="14">SUM(J12:J18)</f>
        <v>838</v>
      </c>
      <c r="K19" s="19">
        <f t="shared" ref="K19" si="15">SUM(K12:K18)</f>
        <v>15</v>
      </c>
      <c r="L19" s="19">
        <f t="shared" ref="L19" si="16">SUM(L12:L18)</f>
        <v>1716</v>
      </c>
      <c r="M19" s="19">
        <f t="shared" ref="M19" si="17">SUM(M12:M18)</f>
        <v>813</v>
      </c>
      <c r="N19" s="19">
        <f t="shared" ref="N19" si="18">SUM(N12:N18)</f>
        <v>1201</v>
      </c>
      <c r="O19" s="19">
        <f t="shared" ref="O19:P19" si="19">SUM(O12:O18)</f>
        <v>669</v>
      </c>
      <c r="P19" s="19">
        <f t="shared" si="19"/>
        <v>1870</v>
      </c>
      <c r="Q19" s="19">
        <f t="shared" ref="Q19:S19" si="20">SUM(Q12:Q18)</f>
        <v>4</v>
      </c>
      <c r="R19" s="19">
        <f t="shared" si="20"/>
        <v>0</v>
      </c>
      <c r="S19" s="19">
        <f t="shared" si="20"/>
        <v>0</v>
      </c>
      <c r="T19" s="19">
        <f t="shared" ref="T19:V19" si="21">SUM(T12:T18)</f>
        <v>575</v>
      </c>
      <c r="U19" s="19">
        <f t="shared" si="21"/>
        <v>1125</v>
      </c>
      <c r="V19" s="19">
        <f t="shared" si="21"/>
        <v>2</v>
      </c>
      <c r="W19" s="19">
        <f t="shared" ref="W19:X19" si="22">SUM(W12:W18)</f>
        <v>23</v>
      </c>
      <c r="X19" s="20">
        <f t="shared" si="22"/>
        <v>25</v>
      </c>
    </row>
    <row r="20" spans="1:24" x14ac:dyDescent="0.25">
      <c r="A20" s="76"/>
      <c r="B20" s="47" t="s">
        <v>3</v>
      </c>
      <c r="C20" s="3"/>
      <c r="D20" s="35">
        <v>0</v>
      </c>
      <c r="E20" s="33">
        <v>0</v>
      </c>
      <c r="F20" s="33">
        <v>0</v>
      </c>
      <c r="G20" s="34">
        <v>0</v>
      </c>
      <c r="H20" s="35">
        <v>0</v>
      </c>
      <c r="I20" s="33">
        <v>0</v>
      </c>
      <c r="J20" s="33">
        <v>0</v>
      </c>
      <c r="K20" s="33">
        <v>0</v>
      </c>
      <c r="L20" s="33">
        <v>0</v>
      </c>
      <c r="M20" s="33">
        <v>0</v>
      </c>
      <c r="N20" s="33">
        <v>0</v>
      </c>
      <c r="O20" s="33">
        <v>0</v>
      </c>
      <c r="P20" s="33">
        <v>0</v>
      </c>
      <c r="Q20" s="33">
        <v>0</v>
      </c>
      <c r="R20" s="33">
        <v>0</v>
      </c>
      <c r="S20" s="33">
        <v>0</v>
      </c>
      <c r="T20" s="33">
        <v>0</v>
      </c>
      <c r="U20" s="33">
        <v>0</v>
      </c>
      <c r="V20" s="33">
        <v>0</v>
      </c>
      <c r="W20" s="33">
        <v>0</v>
      </c>
      <c r="X20" s="39">
        <v>0</v>
      </c>
    </row>
    <row r="21" spans="1:24" ht="15.75" thickBot="1" x14ac:dyDescent="0.3">
      <c r="A21" s="77"/>
      <c r="B21" s="73" t="s">
        <v>4</v>
      </c>
      <c r="C21" s="74"/>
      <c r="D21" s="21">
        <f t="shared" ref="D21:G21" si="23">D11+D19+D20</f>
        <v>5472</v>
      </c>
      <c r="E21" s="22">
        <f t="shared" si="23"/>
        <v>1651</v>
      </c>
      <c r="F21" s="22">
        <f t="shared" si="23"/>
        <v>4178</v>
      </c>
      <c r="G21" s="24">
        <f t="shared" si="23"/>
        <v>1294</v>
      </c>
      <c r="H21" s="18">
        <f>H11+H19+H20</f>
        <v>84</v>
      </c>
      <c r="I21" s="19">
        <f t="shared" ref="I21:O21" si="24">I11+I19+I20</f>
        <v>78</v>
      </c>
      <c r="J21" s="19">
        <f t="shared" si="24"/>
        <v>838</v>
      </c>
      <c r="K21" s="19">
        <f t="shared" si="24"/>
        <v>15</v>
      </c>
      <c r="L21" s="19">
        <f t="shared" si="24"/>
        <v>1716</v>
      </c>
      <c r="M21" s="19">
        <f t="shared" si="24"/>
        <v>813</v>
      </c>
      <c r="N21" s="19">
        <f t="shared" si="24"/>
        <v>1240</v>
      </c>
      <c r="O21" s="19">
        <f t="shared" si="24"/>
        <v>683</v>
      </c>
      <c r="P21" s="19">
        <f t="shared" ref="P21:R21" si="25">P11+P19+P20</f>
        <v>1923</v>
      </c>
      <c r="Q21" s="19">
        <f t="shared" si="25"/>
        <v>4</v>
      </c>
      <c r="R21" s="19">
        <f t="shared" si="25"/>
        <v>0</v>
      </c>
      <c r="S21" s="19">
        <f t="shared" ref="S21:U21" si="26">S11+S19+S20</f>
        <v>0</v>
      </c>
      <c r="T21" s="19">
        <f t="shared" si="26"/>
        <v>591</v>
      </c>
      <c r="U21" s="19">
        <f t="shared" si="26"/>
        <v>1160</v>
      </c>
      <c r="V21" s="19">
        <f t="shared" ref="V21:W21" si="27">V11+V19+V20</f>
        <v>2</v>
      </c>
      <c r="W21" s="19">
        <f t="shared" si="27"/>
        <v>23</v>
      </c>
      <c r="X21" s="20">
        <f t="shared" ref="X21" si="28">X11+X19+X20</f>
        <v>25</v>
      </c>
    </row>
    <row r="22" spans="1:24" x14ac:dyDescent="0.25">
      <c r="A22" s="75">
        <v>2017</v>
      </c>
      <c r="B22" s="45" t="s">
        <v>9</v>
      </c>
      <c r="C22" s="71" t="s">
        <v>0</v>
      </c>
      <c r="D22" s="30">
        <v>0</v>
      </c>
      <c r="E22" s="28">
        <v>0</v>
      </c>
      <c r="F22" s="28">
        <v>0</v>
      </c>
      <c r="G22" s="29">
        <f t="shared" ref="G22:G28" si="29">D22-F22</f>
        <v>0</v>
      </c>
      <c r="H22" s="35">
        <v>0</v>
      </c>
      <c r="I22" s="33">
        <v>0</v>
      </c>
      <c r="J22" s="33">
        <v>0</v>
      </c>
      <c r="K22" s="33">
        <v>0</v>
      </c>
      <c r="L22" s="33">
        <v>0</v>
      </c>
      <c r="M22" s="33">
        <v>0</v>
      </c>
      <c r="N22" s="33">
        <v>0</v>
      </c>
      <c r="O22" s="33">
        <v>0</v>
      </c>
      <c r="P22" s="33">
        <v>0</v>
      </c>
      <c r="Q22" s="33">
        <v>0</v>
      </c>
      <c r="R22" s="33">
        <v>0</v>
      </c>
      <c r="S22" s="33">
        <v>0</v>
      </c>
      <c r="T22" s="33">
        <v>0</v>
      </c>
      <c r="U22" s="33">
        <v>0</v>
      </c>
      <c r="V22" s="33">
        <v>0</v>
      </c>
      <c r="W22" s="33">
        <v>0</v>
      </c>
      <c r="X22" s="39">
        <v>0</v>
      </c>
    </row>
    <row r="23" spans="1:24" x14ac:dyDescent="0.25">
      <c r="A23" s="76"/>
      <c r="B23" s="46" t="s">
        <v>10</v>
      </c>
      <c r="C23" s="72"/>
      <c r="D23" s="35">
        <v>0</v>
      </c>
      <c r="E23" s="33">
        <v>0</v>
      </c>
      <c r="F23" s="33">
        <v>0</v>
      </c>
      <c r="G23" s="34">
        <f t="shared" si="29"/>
        <v>0</v>
      </c>
      <c r="H23" s="35">
        <v>0</v>
      </c>
      <c r="I23" s="33">
        <v>0</v>
      </c>
      <c r="J23" s="33">
        <v>0</v>
      </c>
      <c r="K23" s="33">
        <v>0</v>
      </c>
      <c r="L23" s="33">
        <v>0</v>
      </c>
      <c r="M23" s="33">
        <v>0</v>
      </c>
      <c r="N23" s="33">
        <v>0</v>
      </c>
      <c r="O23" s="33">
        <v>0</v>
      </c>
      <c r="P23" s="33">
        <v>0</v>
      </c>
      <c r="Q23" s="33">
        <v>0</v>
      </c>
      <c r="R23" s="33">
        <v>0</v>
      </c>
      <c r="S23" s="33">
        <v>0</v>
      </c>
      <c r="T23" s="33">
        <v>0</v>
      </c>
      <c r="U23" s="33">
        <v>0</v>
      </c>
      <c r="V23" s="33">
        <v>0</v>
      </c>
      <c r="W23" s="33">
        <v>0</v>
      </c>
      <c r="X23" s="39">
        <v>0</v>
      </c>
    </row>
    <row r="24" spans="1:24" x14ac:dyDescent="0.25">
      <c r="A24" s="76"/>
      <c r="B24" s="46" t="s">
        <v>11</v>
      </c>
      <c r="C24" s="72"/>
      <c r="D24" s="35">
        <v>0</v>
      </c>
      <c r="E24" s="33">
        <v>0</v>
      </c>
      <c r="F24" s="33">
        <v>0</v>
      </c>
      <c r="G24" s="34">
        <f t="shared" si="29"/>
        <v>0</v>
      </c>
      <c r="H24" s="35">
        <v>0</v>
      </c>
      <c r="I24" s="33">
        <v>0</v>
      </c>
      <c r="J24" s="33">
        <v>0</v>
      </c>
      <c r="K24" s="33">
        <v>0</v>
      </c>
      <c r="L24" s="33">
        <v>0</v>
      </c>
      <c r="M24" s="33">
        <v>0</v>
      </c>
      <c r="N24" s="33">
        <v>0</v>
      </c>
      <c r="O24" s="33">
        <v>0</v>
      </c>
      <c r="P24" s="33">
        <v>0</v>
      </c>
      <c r="Q24" s="33">
        <v>0</v>
      </c>
      <c r="R24" s="33">
        <v>0</v>
      </c>
      <c r="S24" s="33">
        <v>0</v>
      </c>
      <c r="T24" s="33">
        <v>0</v>
      </c>
      <c r="U24" s="33">
        <v>0</v>
      </c>
      <c r="V24" s="33">
        <v>0</v>
      </c>
      <c r="W24" s="33">
        <v>0</v>
      </c>
      <c r="X24" s="39">
        <v>0</v>
      </c>
    </row>
    <row r="25" spans="1:24" x14ac:dyDescent="0.25">
      <c r="A25" s="76"/>
      <c r="B25" s="46" t="s">
        <v>12</v>
      </c>
      <c r="C25" s="72"/>
      <c r="D25" s="35">
        <v>4</v>
      </c>
      <c r="E25" s="33">
        <v>2</v>
      </c>
      <c r="F25" s="33">
        <v>2</v>
      </c>
      <c r="G25" s="34">
        <f t="shared" si="29"/>
        <v>2</v>
      </c>
      <c r="H25" s="35">
        <v>0</v>
      </c>
      <c r="I25" s="33">
        <v>0</v>
      </c>
      <c r="J25" s="33">
        <v>0</v>
      </c>
      <c r="K25" s="33">
        <v>0</v>
      </c>
      <c r="L25" s="33">
        <v>0</v>
      </c>
      <c r="M25" s="33">
        <v>0</v>
      </c>
      <c r="N25" s="33">
        <v>2</v>
      </c>
      <c r="O25" s="33">
        <v>0</v>
      </c>
      <c r="P25" s="33">
        <v>2</v>
      </c>
      <c r="Q25" s="33">
        <v>2</v>
      </c>
      <c r="R25" s="33">
        <v>0</v>
      </c>
      <c r="S25" s="33">
        <v>0</v>
      </c>
      <c r="T25" s="33">
        <v>0</v>
      </c>
      <c r="U25" s="33">
        <v>2</v>
      </c>
      <c r="V25" s="33">
        <v>0</v>
      </c>
      <c r="W25" s="33">
        <v>0</v>
      </c>
      <c r="X25" s="39">
        <v>2</v>
      </c>
    </row>
    <row r="26" spans="1:24" x14ac:dyDescent="0.25">
      <c r="A26" s="76"/>
      <c r="B26" s="46" t="s">
        <v>13</v>
      </c>
      <c r="C26" s="72"/>
      <c r="D26" s="35">
        <v>3</v>
      </c>
      <c r="E26" s="33">
        <v>3</v>
      </c>
      <c r="F26" s="33">
        <v>3</v>
      </c>
      <c r="G26" s="34">
        <f t="shared" si="29"/>
        <v>0</v>
      </c>
      <c r="H26" s="35">
        <v>1</v>
      </c>
      <c r="I26" s="33">
        <v>1</v>
      </c>
      <c r="J26" s="33">
        <v>0</v>
      </c>
      <c r="K26" s="33">
        <v>0</v>
      </c>
      <c r="L26" s="33">
        <v>0</v>
      </c>
      <c r="M26" s="33">
        <v>0</v>
      </c>
      <c r="N26" s="33">
        <v>1</v>
      </c>
      <c r="O26" s="33">
        <v>3</v>
      </c>
      <c r="P26" s="33">
        <v>4</v>
      </c>
      <c r="Q26" s="33">
        <v>0</v>
      </c>
      <c r="R26" s="33">
        <v>0</v>
      </c>
      <c r="S26" s="33">
        <v>0</v>
      </c>
      <c r="T26" s="33">
        <v>3</v>
      </c>
      <c r="U26" s="33">
        <v>1</v>
      </c>
      <c r="V26" s="33">
        <v>0</v>
      </c>
      <c r="W26" s="33">
        <v>0</v>
      </c>
      <c r="X26" s="39">
        <v>0</v>
      </c>
    </row>
    <row r="27" spans="1:24" x14ac:dyDescent="0.25">
      <c r="A27" s="76"/>
      <c r="B27" s="46" t="s">
        <v>14</v>
      </c>
      <c r="C27" s="72"/>
      <c r="D27" s="35">
        <v>0</v>
      </c>
      <c r="E27" s="33">
        <v>0</v>
      </c>
      <c r="F27" s="33">
        <v>0</v>
      </c>
      <c r="G27" s="34">
        <f t="shared" si="29"/>
        <v>0</v>
      </c>
      <c r="H27" s="35">
        <v>0</v>
      </c>
      <c r="I27" s="33">
        <v>0</v>
      </c>
      <c r="J27" s="33">
        <v>0</v>
      </c>
      <c r="K27" s="33">
        <v>0</v>
      </c>
      <c r="L27" s="33">
        <v>0</v>
      </c>
      <c r="M27" s="33">
        <v>0</v>
      </c>
      <c r="N27" s="33">
        <v>0</v>
      </c>
      <c r="O27" s="33">
        <v>0</v>
      </c>
      <c r="P27" s="33">
        <v>0</v>
      </c>
      <c r="Q27" s="33">
        <v>0</v>
      </c>
      <c r="R27" s="33">
        <v>0</v>
      </c>
      <c r="S27" s="33">
        <v>0</v>
      </c>
      <c r="T27" s="33">
        <v>0</v>
      </c>
      <c r="U27" s="33">
        <v>0</v>
      </c>
      <c r="V27" s="33">
        <v>0</v>
      </c>
      <c r="W27" s="33">
        <v>0</v>
      </c>
      <c r="X27" s="39">
        <v>0</v>
      </c>
    </row>
    <row r="28" spans="1:24" x14ac:dyDescent="0.25">
      <c r="A28" s="76"/>
      <c r="B28" s="46" t="s">
        <v>15</v>
      </c>
      <c r="C28" s="72"/>
      <c r="D28" s="35">
        <v>0</v>
      </c>
      <c r="E28" s="33">
        <v>0</v>
      </c>
      <c r="F28" s="33">
        <v>0</v>
      </c>
      <c r="G28" s="34">
        <f t="shared" si="29"/>
        <v>0</v>
      </c>
      <c r="H28" s="35">
        <v>0</v>
      </c>
      <c r="I28" s="33">
        <v>0</v>
      </c>
      <c r="J28" s="33">
        <v>0</v>
      </c>
      <c r="K28" s="33">
        <v>0</v>
      </c>
      <c r="L28" s="33">
        <v>0</v>
      </c>
      <c r="M28" s="33">
        <v>0</v>
      </c>
      <c r="N28" s="33">
        <v>0</v>
      </c>
      <c r="O28" s="33">
        <v>0</v>
      </c>
      <c r="P28" s="33">
        <v>0</v>
      </c>
      <c r="Q28" s="33">
        <v>0</v>
      </c>
      <c r="R28" s="33">
        <v>0</v>
      </c>
      <c r="S28" s="33">
        <v>0</v>
      </c>
      <c r="T28" s="33">
        <v>0</v>
      </c>
      <c r="U28" s="33">
        <v>0</v>
      </c>
      <c r="V28" s="33">
        <v>0</v>
      </c>
      <c r="W28" s="33">
        <v>0</v>
      </c>
      <c r="X28" s="39">
        <v>0</v>
      </c>
    </row>
    <row r="29" spans="1:24" x14ac:dyDescent="0.25">
      <c r="A29" s="76"/>
      <c r="B29" s="46" t="s">
        <v>4</v>
      </c>
      <c r="C29" s="72"/>
      <c r="D29" s="18">
        <f t="shared" ref="D29:G29" si="30">SUM(D22:D28)</f>
        <v>7</v>
      </c>
      <c r="E29" s="19">
        <f t="shared" si="30"/>
        <v>5</v>
      </c>
      <c r="F29" s="19">
        <f t="shared" si="30"/>
        <v>5</v>
      </c>
      <c r="G29" s="23">
        <f t="shared" si="30"/>
        <v>2</v>
      </c>
      <c r="H29" s="18">
        <f>SUM(H22:H28)</f>
        <v>1</v>
      </c>
      <c r="I29" s="19">
        <f t="shared" ref="I29" si="31">SUM(I22:I28)</f>
        <v>1</v>
      </c>
      <c r="J29" s="19">
        <f t="shared" ref="J29" si="32">SUM(J22:J28)</f>
        <v>0</v>
      </c>
      <c r="K29" s="19">
        <f t="shared" ref="K29" si="33">SUM(K22:K28)</f>
        <v>0</v>
      </c>
      <c r="L29" s="19">
        <f t="shared" ref="L29" si="34">SUM(L22:L28)</f>
        <v>0</v>
      </c>
      <c r="M29" s="19">
        <f t="shared" ref="M29" si="35">SUM(M22:M28)</f>
        <v>0</v>
      </c>
      <c r="N29" s="19">
        <f t="shared" ref="N29" si="36">SUM(N22:N28)</f>
        <v>3</v>
      </c>
      <c r="O29" s="19">
        <f t="shared" ref="O29:P29" si="37">SUM(O22:O28)</f>
        <v>3</v>
      </c>
      <c r="P29" s="19">
        <f t="shared" si="37"/>
        <v>6</v>
      </c>
      <c r="Q29" s="19">
        <f t="shared" ref="Q29:S29" si="38">SUM(Q22:Q28)</f>
        <v>2</v>
      </c>
      <c r="R29" s="19">
        <f t="shared" si="38"/>
        <v>0</v>
      </c>
      <c r="S29" s="19">
        <f t="shared" si="38"/>
        <v>0</v>
      </c>
      <c r="T29" s="19">
        <f t="shared" ref="T29:V29" si="39">SUM(T22:T28)</f>
        <v>3</v>
      </c>
      <c r="U29" s="19">
        <f t="shared" si="39"/>
        <v>3</v>
      </c>
      <c r="V29" s="19">
        <f t="shared" si="39"/>
        <v>0</v>
      </c>
      <c r="W29" s="19">
        <f t="shared" ref="W29:X29" si="40">SUM(W22:W28)</f>
        <v>0</v>
      </c>
      <c r="X29" s="20">
        <f t="shared" si="40"/>
        <v>2</v>
      </c>
    </row>
    <row r="30" spans="1:24" x14ac:dyDescent="0.25">
      <c r="A30" s="76"/>
      <c r="B30" s="46" t="s">
        <v>9</v>
      </c>
      <c r="C30" s="72" t="s">
        <v>2</v>
      </c>
      <c r="D30" s="35">
        <v>585</v>
      </c>
      <c r="E30" s="33">
        <v>71</v>
      </c>
      <c r="F30" s="33">
        <v>233</v>
      </c>
      <c r="G30" s="34">
        <f t="shared" ref="G30:G36" si="41">D30-F30</f>
        <v>352</v>
      </c>
      <c r="H30" s="35">
        <v>14</v>
      </c>
      <c r="I30" s="33">
        <v>13</v>
      </c>
      <c r="J30" s="33">
        <v>5</v>
      </c>
      <c r="K30" s="33">
        <v>0</v>
      </c>
      <c r="L30" s="33">
        <v>144</v>
      </c>
      <c r="M30" s="33">
        <v>82</v>
      </c>
      <c r="N30" s="33">
        <v>111</v>
      </c>
      <c r="O30" s="33">
        <v>13</v>
      </c>
      <c r="P30" s="33">
        <v>124</v>
      </c>
      <c r="Q30" s="33">
        <v>0</v>
      </c>
      <c r="R30" s="33">
        <v>0</v>
      </c>
      <c r="S30" s="33">
        <v>0</v>
      </c>
      <c r="T30" s="33">
        <v>1</v>
      </c>
      <c r="U30" s="33">
        <v>123</v>
      </c>
      <c r="V30" s="33">
        <v>0</v>
      </c>
      <c r="W30" s="33">
        <v>1</v>
      </c>
      <c r="X30" s="39">
        <v>0</v>
      </c>
    </row>
    <row r="31" spans="1:24" x14ac:dyDescent="0.25">
      <c r="A31" s="76"/>
      <c r="B31" s="46" t="s">
        <v>10</v>
      </c>
      <c r="C31" s="72"/>
      <c r="D31" s="35">
        <v>246</v>
      </c>
      <c r="E31" s="33">
        <v>122</v>
      </c>
      <c r="F31" s="33">
        <v>174</v>
      </c>
      <c r="G31" s="34">
        <f t="shared" si="41"/>
        <v>72</v>
      </c>
      <c r="H31" s="35">
        <v>13</v>
      </c>
      <c r="I31" s="33">
        <v>13</v>
      </c>
      <c r="J31" s="33">
        <v>46</v>
      </c>
      <c r="K31" s="33">
        <v>0</v>
      </c>
      <c r="L31" s="33">
        <v>87</v>
      </c>
      <c r="M31" s="33">
        <v>16</v>
      </c>
      <c r="N31" s="33">
        <v>17</v>
      </c>
      <c r="O31" s="33">
        <v>21</v>
      </c>
      <c r="P31" s="33">
        <v>38</v>
      </c>
      <c r="Q31" s="33">
        <v>0</v>
      </c>
      <c r="R31" s="33">
        <v>0</v>
      </c>
      <c r="S31" s="33">
        <v>0</v>
      </c>
      <c r="T31" s="33">
        <v>22</v>
      </c>
      <c r="U31" s="33">
        <v>16</v>
      </c>
      <c r="V31" s="33">
        <v>0</v>
      </c>
      <c r="W31" s="33">
        <v>3</v>
      </c>
      <c r="X31" s="39">
        <v>0</v>
      </c>
    </row>
    <row r="32" spans="1:24" x14ac:dyDescent="0.25">
      <c r="A32" s="76"/>
      <c r="B32" s="46" t="s">
        <v>11</v>
      </c>
      <c r="C32" s="72"/>
      <c r="D32" s="35">
        <v>1612</v>
      </c>
      <c r="E32" s="33">
        <v>1157</v>
      </c>
      <c r="F32" s="33">
        <v>1410</v>
      </c>
      <c r="G32" s="34">
        <f t="shared" si="41"/>
        <v>202</v>
      </c>
      <c r="H32" s="35">
        <v>14</v>
      </c>
      <c r="I32" s="33">
        <v>14</v>
      </c>
      <c r="J32" s="33">
        <v>446</v>
      </c>
      <c r="K32" s="33">
        <v>0</v>
      </c>
      <c r="L32" s="33">
        <v>701</v>
      </c>
      <c r="M32" s="33">
        <v>9</v>
      </c>
      <c r="N32" s="33">
        <v>722</v>
      </c>
      <c r="O32" s="33">
        <v>55</v>
      </c>
      <c r="P32" s="33">
        <v>777</v>
      </c>
      <c r="Q32" s="33">
        <v>5</v>
      </c>
      <c r="R32" s="33">
        <v>0</v>
      </c>
      <c r="S32" s="33">
        <v>0</v>
      </c>
      <c r="T32" s="33">
        <v>192</v>
      </c>
      <c r="U32" s="33">
        <v>531</v>
      </c>
      <c r="V32" s="33">
        <v>0</v>
      </c>
      <c r="W32" s="33">
        <v>6</v>
      </c>
      <c r="X32" s="39">
        <v>2</v>
      </c>
    </row>
    <row r="33" spans="1:24" x14ac:dyDescent="0.25">
      <c r="A33" s="76"/>
      <c r="B33" s="46" t="s">
        <v>12</v>
      </c>
      <c r="C33" s="72"/>
      <c r="D33" s="35">
        <v>342</v>
      </c>
      <c r="E33" s="33">
        <v>222</v>
      </c>
      <c r="F33" s="33">
        <v>175</v>
      </c>
      <c r="G33" s="34">
        <f t="shared" si="41"/>
        <v>167</v>
      </c>
      <c r="H33" s="35">
        <v>12</v>
      </c>
      <c r="I33" s="33">
        <v>11</v>
      </c>
      <c r="J33" s="33">
        <v>9</v>
      </c>
      <c r="K33" s="33">
        <v>0</v>
      </c>
      <c r="L33" s="33">
        <v>135</v>
      </c>
      <c r="M33" s="33">
        <v>7</v>
      </c>
      <c r="N33" s="33">
        <v>35</v>
      </c>
      <c r="O33" s="33">
        <v>17</v>
      </c>
      <c r="P33" s="33">
        <v>52</v>
      </c>
      <c r="Q33" s="33">
        <v>0</v>
      </c>
      <c r="R33" s="33">
        <v>0</v>
      </c>
      <c r="S33" s="33">
        <v>0</v>
      </c>
      <c r="T33" s="33">
        <v>20</v>
      </c>
      <c r="U33" s="33">
        <v>29</v>
      </c>
      <c r="V33" s="33">
        <v>0</v>
      </c>
      <c r="W33" s="33">
        <v>1</v>
      </c>
      <c r="X33" s="39">
        <v>0</v>
      </c>
    </row>
    <row r="34" spans="1:24" x14ac:dyDescent="0.25">
      <c r="A34" s="76"/>
      <c r="B34" s="46" t="s">
        <v>13</v>
      </c>
      <c r="C34" s="72"/>
      <c r="D34" s="35">
        <v>111</v>
      </c>
      <c r="E34" s="33">
        <v>88</v>
      </c>
      <c r="F34" s="33">
        <v>107</v>
      </c>
      <c r="G34" s="34">
        <f t="shared" si="41"/>
        <v>4</v>
      </c>
      <c r="H34" s="35">
        <v>1</v>
      </c>
      <c r="I34" s="33">
        <v>1</v>
      </c>
      <c r="J34" s="33">
        <v>8</v>
      </c>
      <c r="K34" s="33">
        <v>0</v>
      </c>
      <c r="L34" s="33">
        <v>33</v>
      </c>
      <c r="M34" s="33">
        <v>1</v>
      </c>
      <c r="N34" s="33">
        <v>29</v>
      </c>
      <c r="O34" s="33">
        <v>45</v>
      </c>
      <c r="P34" s="33">
        <v>74</v>
      </c>
      <c r="Q34" s="33">
        <v>0</v>
      </c>
      <c r="R34" s="33">
        <v>0</v>
      </c>
      <c r="S34" s="33">
        <v>0</v>
      </c>
      <c r="T34" s="33">
        <v>59</v>
      </c>
      <c r="U34" s="33">
        <v>15</v>
      </c>
      <c r="V34" s="33">
        <v>0</v>
      </c>
      <c r="W34" s="33">
        <v>6</v>
      </c>
      <c r="X34" s="39">
        <v>0</v>
      </c>
    </row>
    <row r="35" spans="1:24" x14ac:dyDescent="0.25">
      <c r="A35" s="76"/>
      <c r="B35" s="46" t="s">
        <v>14</v>
      </c>
      <c r="C35" s="72"/>
      <c r="D35" s="35">
        <v>163</v>
      </c>
      <c r="E35" s="33">
        <v>163</v>
      </c>
      <c r="F35" s="33">
        <v>161</v>
      </c>
      <c r="G35" s="34">
        <f t="shared" si="41"/>
        <v>2</v>
      </c>
      <c r="H35" s="35">
        <v>44</v>
      </c>
      <c r="I35" s="33">
        <v>39</v>
      </c>
      <c r="J35" s="33">
        <v>1</v>
      </c>
      <c r="K35" s="33">
        <v>0</v>
      </c>
      <c r="L35" s="33">
        <v>97</v>
      </c>
      <c r="M35" s="33">
        <v>4</v>
      </c>
      <c r="N35" s="33">
        <v>2</v>
      </c>
      <c r="O35" s="33">
        <v>57</v>
      </c>
      <c r="P35" s="33">
        <v>59</v>
      </c>
      <c r="Q35" s="33">
        <v>0</v>
      </c>
      <c r="R35" s="33">
        <v>0</v>
      </c>
      <c r="S35" s="33">
        <v>0</v>
      </c>
      <c r="T35" s="33">
        <v>51</v>
      </c>
      <c r="U35" s="33">
        <v>7</v>
      </c>
      <c r="V35" s="33">
        <v>0</v>
      </c>
      <c r="W35" s="33">
        <v>6</v>
      </c>
      <c r="X35" s="39">
        <v>1</v>
      </c>
    </row>
    <row r="36" spans="1:24" x14ac:dyDescent="0.25">
      <c r="A36" s="76"/>
      <c r="B36" s="46" t="s">
        <v>15</v>
      </c>
      <c r="C36" s="72"/>
      <c r="D36" s="35">
        <v>111</v>
      </c>
      <c r="E36" s="33">
        <v>55</v>
      </c>
      <c r="F36" s="33">
        <v>63</v>
      </c>
      <c r="G36" s="34">
        <f t="shared" si="41"/>
        <v>48</v>
      </c>
      <c r="H36" s="35">
        <v>16</v>
      </c>
      <c r="I36" s="33">
        <v>16</v>
      </c>
      <c r="J36" s="33">
        <v>6</v>
      </c>
      <c r="K36" s="33">
        <v>0</v>
      </c>
      <c r="L36" s="33">
        <v>23</v>
      </c>
      <c r="M36" s="33">
        <v>3</v>
      </c>
      <c r="N36" s="33">
        <v>17</v>
      </c>
      <c r="O36" s="33">
        <v>20</v>
      </c>
      <c r="P36" s="33">
        <v>37</v>
      </c>
      <c r="Q36" s="33">
        <v>0</v>
      </c>
      <c r="R36" s="33">
        <v>0</v>
      </c>
      <c r="S36" s="33">
        <v>0</v>
      </c>
      <c r="T36" s="33">
        <v>30</v>
      </c>
      <c r="U36" s="33">
        <v>7</v>
      </c>
      <c r="V36" s="33">
        <v>0</v>
      </c>
      <c r="W36" s="33">
        <v>1</v>
      </c>
      <c r="X36" s="39">
        <v>0</v>
      </c>
    </row>
    <row r="37" spans="1:24" x14ac:dyDescent="0.25">
      <c r="A37" s="76"/>
      <c r="B37" s="46" t="s">
        <v>4</v>
      </c>
      <c r="C37" s="72"/>
      <c r="D37" s="18">
        <f t="shared" ref="D37:G37" si="42">SUM(D30:D36)</f>
        <v>3170</v>
      </c>
      <c r="E37" s="19">
        <f t="shared" si="42"/>
        <v>1878</v>
      </c>
      <c r="F37" s="19">
        <f t="shared" si="42"/>
        <v>2323</v>
      </c>
      <c r="G37" s="23">
        <f t="shared" si="42"/>
        <v>847</v>
      </c>
      <c r="H37" s="18">
        <f>SUM(H30:H36)</f>
        <v>114</v>
      </c>
      <c r="I37" s="19">
        <f t="shared" ref="I37:X37" si="43">SUM(I30:I36)</f>
        <v>107</v>
      </c>
      <c r="J37" s="19">
        <f t="shared" si="43"/>
        <v>521</v>
      </c>
      <c r="K37" s="19">
        <f t="shared" si="43"/>
        <v>0</v>
      </c>
      <c r="L37" s="19">
        <f t="shared" si="43"/>
        <v>1220</v>
      </c>
      <c r="M37" s="19">
        <f t="shared" si="43"/>
        <v>122</v>
      </c>
      <c r="N37" s="19">
        <f t="shared" si="43"/>
        <v>933</v>
      </c>
      <c r="O37" s="19">
        <f t="shared" si="43"/>
        <v>228</v>
      </c>
      <c r="P37" s="19">
        <f t="shared" si="43"/>
        <v>1161</v>
      </c>
      <c r="Q37" s="19">
        <f t="shared" si="43"/>
        <v>5</v>
      </c>
      <c r="R37" s="19">
        <f t="shared" si="43"/>
        <v>0</v>
      </c>
      <c r="S37" s="19">
        <f t="shared" si="43"/>
        <v>0</v>
      </c>
      <c r="T37" s="19">
        <f t="shared" si="43"/>
        <v>375</v>
      </c>
      <c r="U37" s="19">
        <f t="shared" si="43"/>
        <v>728</v>
      </c>
      <c r="V37" s="19">
        <f t="shared" si="43"/>
        <v>0</v>
      </c>
      <c r="W37" s="19">
        <f t="shared" si="43"/>
        <v>24</v>
      </c>
      <c r="X37" s="20">
        <f t="shared" si="43"/>
        <v>3</v>
      </c>
    </row>
    <row r="38" spans="1:24" x14ac:dyDescent="0.25">
      <c r="A38" s="76"/>
      <c r="B38" s="47" t="s">
        <v>3</v>
      </c>
      <c r="C38" s="2"/>
      <c r="D38" s="35">
        <v>0</v>
      </c>
      <c r="E38" s="33">
        <v>0</v>
      </c>
      <c r="F38" s="33">
        <v>0</v>
      </c>
      <c r="G38" s="34">
        <f t="shared" ref="G38" si="44">D38-F38</f>
        <v>0</v>
      </c>
      <c r="H38" s="35">
        <v>0</v>
      </c>
      <c r="I38" s="33">
        <v>0</v>
      </c>
      <c r="J38" s="33">
        <v>0</v>
      </c>
      <c r="K38" s="33">
        <v>0</v>
      </c>
      <c r="L38" s="33">
        <v>0</v>
      </c>
      <c r="M38" s="33">
        <v>0</v>
      </c>
      <c r="N38" s="33">
        <v>0</v>
      </c>
      <c r="O38" s="33">
        <v>0</v>
      </c>
      <c r="P38" s="33">
        <v>0</v>
      </c>
      <c r="Q38" s="33">
        <v>0</v>
      </c>
      <c r="R38" s="33">
        <v>0</v>
      </c>
      <c r="S38" s="33">
        <v>0</v>
      </c>
      <c r="T38" s="33">
        <v>0</v>
      </c>
      <c r="U38" s="33">
        <v>0</v>
      </c>
      <c r="V38" s="33">
        <v>0</v>
      </c>
      <c r="W38" s="33">
        <v>0</v>
      </c>
      <c r="X38" s="39">
        <v>0</v>
      </c>
    </row>
    <row r="39" spans="1:24" ht="15.75" thickBot="1" x14ac:dyDescent="0.3">
      <c r="A39" s="77"/>
      <c r="B39" s="73" t="s">
        <v>4</v>
      </c>
      <c r="C39" s="74"/>
      <c r="D39" s="13">
        <f t="shared" ref="D39:G39" si="45">D29+D37+D38</f>
        <v>3177</v>
      </c>
      <c r="E39" s="9">
        <f t="shared" si="45"/>
        <v>1883</v>
      </c>
      <c r="F39" s="9">
        <f t="shared" si="45"/>
        <v>2328</v>
      </c>
      <c r="G39" s="16">
        <f t="shared" si="45"/>
        <v>849</v>
      </c>
      <c r="H39" s="18">
        <f>H29+H37+H38</f>
        <v>115</v>
      </c>
      <c r="I39" s="19">
        <f t="shared" ref="I39" si="46">I29+I37+I38</f>
        <v>108</v>
      </c>
      <c r="J39" s="19">
        <f t="shared" ref="J39" si="47">J29+J37+J38</f>
        <v>521</v>
      </c>
      <c r="K39" s="19">
        <f t="shared" ref="K39" si="48">K29+K37+K38</f>
        <v>0</v>
      </c>
      <c r="L39" s="19">
        <f t="shared" ref="L39" si="49">L29+L37+L38</f>
        <v>1220</v>
      </c>
      <c r="M39" s="19">
        <f t="shared" ref="M39" si="50">M29+M37+M38</f>
        <v>122</v>
      </c>
      <c r="N39" s="19">
        <f t="shared" ref="N39" si="51">N29+N37+N38</f>
        <v>936</v>
      </c>
      <c r="O39" s="19">
        <f t="shared" ref="O39:P39" si="52">O29+O37+O38</f>
        <v>231</v>
      </c>
      <c r="P39" s="19">
        <f t="shared" si="52"/>
        <v>1167</v>
      </c>
      <c r="Q39" s="19">
        <f t="shared" ref="Q39:S39" si="53">Q29+Q37+Q38</f>
        <v>7</v>
      </c>
      <c r="R39" s="19">
        <f t="shared" si="53"/>
        <v>0</v>
      </c>
      <c r="S39" s="19">
        <f t="shared" si="53"/>
        <v>0</v>
      </c>
      <c r="T39" s="19">
        <f t="shared" ref="T39:V39" si="54">T29+T37+T38</f>
        <v>378</v>
      </c>
      <c r="U39" s="19">
        <f t="shared" si="54"/>
        <v>731</v>
      </c>
      <c r="V39" s="19">
        <f t="shared" si="54"/>
        <v>0</v>
      </c>
      <c r="W39" s="19">
        <f t="shared" ref="W39:X39" si="55">W29+W37+W38</f>
        <v>24</v>
      </c>
      <c r="X39" s="20">
        <f t="shared" si="55"/>
        <v>5</v>
      </c>
    </row>
    <row r="40" spans="1:24" x14ac:dyDescent="0.25">
      <c r="A40" s="75">
        <v>2018</v>
      </c>
      <c r="B40" s="45" t="s">
        <v>9</v>
      </c>
      <c r="C40" s="71" t="s">
        <v>0</v>
      </c>
      <c r="D40" s="30">
        <v>0</v>
      </c>
      <c r="E40" s="28">
        <v>0</v>
      </c>
      <c r="F40" s="28">
        <v>0</v>
      </c>
      <c r="G40" s="29">
        <f t="shared" ref="G40:G46" si="56">D40-F40</f>
        <v>0</v>
      </c>
      <c r="H40" s="35">
        <v>0</v>
      </c>
      <c r="I40" s="33">
        <v>0</v>
      </c>
      <c r="J40" s="33">
        <v>0</v>
      </c>
      <c r="K40" s="33">
        <v>0</v>
      </c>
      <c r="L40" s="33">
        <v>0</v>
      </c>
      <c r="M40" s="33">
        <v>0</v>
      </c>
      <c r="N40" s="33">
        <v>0</v>
      </c>
      <c r="O40" s="33">
        <v>0</v>
      </c>
      <c r="P40" s="33">
        <v>0</v>
      </c>
      <c r="Q40" s="33">
        <v>0</v>
      </c>
      <c r="R40" s="33">
        <v>0</v>
      </c>
      <c r="S40" s="33">
        <v>0</v>
      </c>
      <c r="T40" s="33">
        <v>0</v>
      </c>
      <c r="U40" s="33">
        <v>0</v>
      </c>
      <c r="V40" s="33">
        <v>0</v>
      </c>
      <c r="W40" s="33">
        <v>0</v>
      </c>
      <c r="X40" s="39">
        <v>0</v>
      </c>
    </row>
    <row r="41" spans="1:24" x14ac:dyDescent="0.25">
      <c r="A41" s="76"/>
      <c r="B41" s="46" t="s">
        <v>10</v>
      </c>
      <c r="C41" s="72"/>
      <c r="D41" s="35">
        <v>16</v>
      </c>
      <c r="E41" s="33">
        <v>16</v>
      </c>
      <c r="F41" s="33">
        <v>16</v>
      </c>
      <c r="G41" s="34">
        <f t="shared" si="56"/>
        <v>0</v>
      </c>
      <c r="H41" s="35">
        <v>3</v>
      </c>
      <c r="I41" s="33">
        <v>2</v>
      </c>
      <c r="J41" s="33">
        <v>2</v>
      </c>
      <c r="K41" s="33">
        <v>0</v>
      </c>
      <c r="L41" s="33">
        <v>0</v>
      </c>
      <c r="M41" s="33">
        <v>0</v>
      </c>
      <c r="N41" s="33">
        <v>0</v>
      </c>
      <c r="O41" s="33">
        <v>10</v>
      </c>
      <c r="P41" s="33">
        <v>10</v>
      </c>
      <c r="Q41" s="33">
        <v>0</v>
      </c>
      <c r="R41" s="33">
        <v>0</v>
      </c>
      <c r="S41" s="33">
        <v>0</v>
      </c>
      <c r="T41" s="33">
        <v>10</v>
      </c>
      <c r="U41" s="33">
        <v>0</v>
      </c>
      <c r="V41" s="33">
        <v>0</v>
      </c>
      <c r="W41" s="33">
        <v>0</v>
      </c>
      <c r="X41" s="39">
        <v>4</v>
      </c>
    </row>
    <row r="42" spans="1:24" x14ac:dyDescent="0.25">
      <c r="A42" s="76"/>
      <c r="B42" s="46" t="s">
        <v>11</v>
      </c>
      <c r="C42" s="72"/>
      <c r="D42" s="35">
        <v>9</v>
      </c>
      <c r="E42" s="33">
        <v>9</v>
      </c>
      <c r="F42" s="33">
        <v>9</v>
      </c>
      <c r="G42" s="34">
        <f t="shared" si="56"/>
        <v>0</v>
      </c>
      <c r="H42" s="35">
        <v>1</v>
      </c>
      <c r="I42" s="33">
        <v>1</v>
      </c>
      <c r="J42" s="33">
        <v>0</v>
      </c>
      <c r="K42" s="33">
        <v>0</v>
      </c>
      <c r="L42" s="33">
        <v>0</v>
      </c>
      <c r="M42" s="33">
        <v>0</v>
      </c>
      <c r="N42" s="33">
        <v>0</v>
      </c>
      <c r="O42" s="33">
        <v>9</v>
      </c>
      <c r="P42" s="33">
        <v>9</v>
      </c>
      <c r="Q42" s="33">
        <v>0</v>
      </c>
      <c r="R42" s="33">
        <v>0</v>
      </c>
      <c r="S42" s="33">
        <v>0</v>
      </c>
      <c r="T42" s="33">
        <v>5</v>
      </c>
      <c r="U42" s="33">
        <v>0</v>
      </c>
      <c r="V42" s="33">
        <v>0</v>
      </c>
      <c r="W42" s="33">
        <v>0</v>
      </c>
      <c r="X42" s="39">
        <v>0</v>
      </c>
    </row>
    <row r="43" spans="1:24" x14ac:dyDescent="0.25">
      <c r="A43" s="76"/>
      <c r="B43" s="46" t="s">
        <v>12</v>
      </c>
      <c r="C43" s="72"/>
      <c r="D43" s="35">
        <v>2</v>
      </c>
      <c r="E43" s="33">
        <v>0</v>
      </c>
      <c r="F43" s="33">
        <v>2</v>
      </c>
      <c r="G43" s="34">
        <f t="shared" si="56"/>
        <v>0</v>
      </c>
      <c r="H43" s="35">
        <v>0</v>
      </c>
      <c r="I43" s="33">
        <v>0</v>
      </c>
      <c r="J43" s="33">
        <v>0</v>
      </c>
      <c r="K43" s="33">
        <v>0</v>
      </c>
      <c r="L43" s="33">
        <v>0</v>
      </c>
      <c r="M43" s="33">
        <v>0</v>
      </c>
      <c r="N43" s="33">
        <v>0</v>
      </c>
      <c r="O43" s="33">
        <v>2</v>
      </c>
      <c r="P43" s="33">
        <v>2</v>
      </c>
      <c r="Q43" s="33">
        <v>0</v>
      </c>
      <c r="R43" s="33">
        <v>0</v>
      </c>
      <c r="S43" s="33">
        <v>0</v>
      </c>
      <c r="T43" s="33">
        <v>0</v>
      </c>
      <c r="U43" s="33">
        <v>2</v>
      </c>
      <c r="V43" s="33">
        <v>2</v>
      </c>
      <c r="W43" s="33">
        <v>0</v>
      </c>
      <c r="X43" s="39">
        <v>0</v>
      </c>
    </row>
    <row r="44" spans="1:24" x14ac:dyDescent="0.25">
      <c r="A44" s="76"/>
      <c r="B44" s="46" t="s">
        <v>13</v>
      </c>
      <c r="C44" s="72"/>
      <c r="D44" s="35">
        <v>3</v>
      </c>
      <c r="E44" s="33">
        <v>3</v>
      </c>
      <c r="F44" s="33">
        <v>3</v>
      </c>
      <c r="G44" s="34">
        <f t="shared" si="56"/>
        <v>0</v>
      </c>
      <c r="H44" s="35">
        <v>0</v>
      </c>
      <c r="I44" s="33">
        <v>0</v>
      </c>
      <c r="J44" s="33">
        <v>0</v>
      </c>
      <c r="K44" s="33">
        <v>0</v>
      </c>
      <c r="L44" s="33">
        <v>0</v>
      </c>
      <c r="M44" s="33">
        <v>0</v>
      </c>
      <c r="N44" s="33">
        <v>1</v>
      </c>
      <c r="O44" s="33">
        <v>3</v>
      </c>
      <c r="P44" s="33">
        <v>4</v>
      </c>
      <c r="Q44" s="33">
        <v>0</v>
      </c>
      <c r="R44" s="33">
        <v>0</v>
      </c>
      <c r="S44" s="33">
        <v>0</v>
      </c>
      <c r="T44" s="33">
        <v>3</v>
      </c>
      <c r="U44" s="33">
        <v>1</v>
      </c>
      <c r="V44" s="33">
        <v>0</v>
      </c>
      <c r="W44" s="33">
        <v>0</v>
      </c>
      <c r="X44" s="39">
        <v>0</v>
      </c>
    </row>
    <row r="45" spans="1:24" x14ac:dyDescent="0.25">
      <c r="A45" s="76"/>
      <c r="B45" s="46" t="s">
        <v>14</v>
      </c>
      <c r="C45" s="72"/>
      <c r="D45" s="35">
        <v>0</v>
      </c>
      <c r="E45" s="33">
        <v>0</v>
      </c>
      <c r="F45" s="33">
        <v>0</v>
      </c>
      <c r="G45" s="34">
        <f t="shared" si="56"/>
        <v>0</v>
      </c>
      <c r="H45" s="35">
        <v>0</v>
      </c>
      <c r="I45" s="33">
        <v>0</v>
      </c>
      <c r="J45" s="33">
        <v>0</v>
      </c>
      <c r="K45" s="33">
        <v>0</v>
      </c>
      <c r="L45" s="33">
        <v>0</v>
      </c>
      <c r="M45" s="33">
        <v>0</v>
      </c>
      <c r="N45" s="33">
        <v>0</v>
      </c>
      <c r="O45" s="33">
        <v>0</v>
      </c>
      <c r="P45" s="33">
        <v>0</v>
      </c>
      <c r="Q45" s="33">
        <v>0</v>
      </c>
      <c r="R45" s="33">
        <v>0</v>
      </c>
      <c r="S45" s="33">
        <v>0</v>
      </c>
      <c r="T45" s="33">
        <v>0</v>
      </c>
      <c r="U45" s="33">
        <v>0</v>
      </c>
      <c r="V45" s="33">
        <v>0</v>
      </c>
      <c r="W45" s="33">
        <v>0</v>
      </c>
      <c r="X45" s="39">
        <v>0</v>
      </c>
    </row>
    <row r="46" spans="1:24" x14ac:dyDescent="0.25">
      <c r="A46" s="76"/>
      <c r="B46" s="46" t="s">
        <v>15</v>
      </c>
      <c r="C46" s="72"/>
      <c r="D46" s="35">
        <v>0</v>
      </c>
      <c r="E46" s="33">
        <v>0</v>
      </c>
      <c r="F46" s="33">
        <v>0</v>
      </c>
      <c r="G46" s="34">
        <f t="shared" si="56"/>
        <v>0</v>
      </c>
      <c r="H46" s="35">
        <v>0</v>
      </c>
      <c r="I46" s="33">
        <v>0</v>
      </c>
      <c r="J46" s="33">
        <v>0</v>
      </c>
      <c r="K46" s="33">
        <v>0</v>
      </c>
      <c r="L46" s="33">
        <v>0</v>
      </c>
      <c r="M46" s="33">
        <v>0</v>
      </c>
      <c r="N46" s="33">
        <v>0</v>
      </c>
      <c r="O46" s="33">
        <v>0</v>
      </c>
      <c r="P46" s="33">
        <v>0</v>
      </c>
      <c r="Q46" s="33">
        <v>0</v>
      </c>
      <c r="R46" s="33">
        <v>0</v>
      </c>
      <c r="S46" s="33">
        <v>0</v>
      </c>
      <c r="T46" s="33">
        <v>0</v>
      </c>
      <c r="U46" s="33">
        <v>0</v>
      </c>
      <c r="V46" s="33">
        <v>0</v>
      </c>
      <c r="W46" s="33">
        <v>0</v>
      </c>
      <c r="X46" s="39">
        <v>0</v>
      </c>
    </row>
    <row r="47" spans="1:24" x14ac:dyDescent="0.25">
      <c r="A47" s="76"/>
      <c r="B47" s="46" t="s">
        <v>4</v>
      </c>
      <c r="C47" s="72"/>
      <c r="D47" s="18">
        <f t="shared" ref="D47:G47" si="57">SUM(D40:D46)</f>
        <v>30</v>
      </c>
      <c r="E47" s="19">
        <f t="shared" si="57"/>
        <v>28</v>
      </c>
      <c r="F47" s="19">
        <f t="shared" si="57"/>
        <v>30</v>
      </c>
      <c r="G47" s="23">
        <f t="shared" si="57"/>
        <v>0</v>
      </c>
      <c r="H47" s="18">
        <f>SUM(H40:H46)</f>
        <v>4</v>
      </c>
      <c r="I47" s="19">
        <f t="shared" ref="I47" si="58">SUM(I40:I46)</f>
        <v>3</v>
      </c>
      <c r="J47" s="19">
        <f t="shared" ref="J47" si="59">SUM(J40:J46)</f>
        <v>2</v>
      </c>
      <c r="K47" s="19">
        <f t="shared" ref="K47" si="60">SUM(K40:K46)</f>
        <v>0</v>
      </c>
      <c r="L47" s="19">
        <f t="shared" ref="L47" si="61">SUM(L40:L46)</f>
        <v>0</v>
      </c>
      <c r="M47" s="19">
        <f t="shared" ref="M47" si="62">SUM(M40:M46)</f>
        <v>0</v>
      </c>
      <c r="N47" s="19">
        <f t="shared" ref="N47" si="63">SUM(N40:N46)</f>
        <v>1</v>
      </c>
      <c r="O47" s="19">
        <f t="shared" ref="O47:P47" si="64">SUM(O40:O46)</f>
        <v>24</v>
      </c>
      <c r="P47" s="19">
        <f t="shared" si="64"/>
        <v>25</v>
      </c>
      <c r="Q47" s="19">
        <f t="shared" ref="Q47:S47" si="65">SUM(Q40:Q46)</f>
        <v>0</v>
      </c>
      <c r="R47" s="19">
        <f t="shared" si="65"/>
        <v>0</v>
      </c>
      <c r="S47" s="19">
        <f t="shared" si="65"/>
        <v>0</v>
      </c>
      <c r="T47" s="19">
        <f t="shared" ref="T47:V47" si="66">SUM(T40:T46)</f>
        <v>18</v>
      </c>
      <c r="U47" s="19">
        <f t="shared" si="66"/>
        <v>3</v>
      </c>
      <c r="V47" s="19">
        <f t="shared" si="66"/>
        <v>2</v>
      </c>
      <c r="W47" s="19">
        <f t="shared" ref="W47:X47" si="67">SUM(W40:W46)</f>
        <v>0</v>
      </c>
      <c r="X47" s="20">
        <f t="shared" si="67"/>
        <v>4</v>
      </c>
    </row>
    <row r="48" spans="1:24" x14ac:dyDescent="0.25">
      <c r="A48" s="76"/>
      <c r="B48" s="46" t="s">
        <v>9</v>
      </c>
      <c r="C48" s="72" t="s">
        <v>2</v>
      </c>
      <c r="D48" s="35">
        <v>430</v>
      </c>
      <c r="E48" s="33">
        <v>78</v>
      </c>
      <c r="F48" s="33">
        <v>143</v>
      </c>
      <c r="G48" s="34">
        <f t="shared" ref="G48:G54" si="68">D48-F48</f>
        <v>287</v>
      </c>
      <c r="H48" s="35">
        <v>18</v>
      </c>
      <c r="I48" s="33">
        <v>10</v>
      </c>
      <c r="J48" s="33">
        <v>8</v>
      </c>
      <c r="K48" s="33">
        <v>0</v>
      </c>
      <c r="L48" s="33">
        <v>97</v>
      </c>
      <c r="M48" s="33">
        <v>25</v>
      </c>
      <c r="N48" s="33">
        <v>17</v>
      </c>
      <c r="O48" s="33">
        <v>14</v>
      </c>
      <c r="P48" s="33">
        <v>31</v>
      </c>
      <c r="Q48" s="33">
        <v>0</v>
      </c>
      <c r="R48" s="33">
        <v>0</v>
      </c>
      <c r="S48" s="33">
        <v>0</v>
      </c>
      <c r="T48" s="33">
        <v>13</v>
      </c>
      <c r="U48" s="33">
        <v>18</v>
      </c>
      <c r="V48" s="33">
        <v>0</v>
      </c>
      <c r="W48" s="33">
        <v>0</v>
      </c>
      <c r="X48" s="39">
        <v>0</v>
      </c>
    </row>
    <row r="49" spans="1:24" x14ac:dyDescent="0.25">
      <c r="A49" s="76"/>
      <c r="B49" s="46" t="s">
        <v>10</v>
      </c>
      <c r="C49" s="72"/>
      <c r="D49" s="35">
        <v>272</v>
      </c>
      <c r="E49" s="33">
        <v>200</v>
      </c>
      <c r="F49" s="33">
        <v>106</v>
      </c>
      <c r="G49" s="34">
        <f t="shared" si="68"/>
        <v>166</v>
      </c>
      <c r="H49" s="35">
        <v>2</v>
      </c>
      <c r="I49" s="33">
        <v>2</v>
      </c>
      <c r="J49" s="33">
        <v>35</v>
      </c>
      <c r="K49" s="33">
        <v>0</v>
      </c>
      <c r="L49" s="33">
        <v>63</v>
      </c>
      <c r="M49" s="33">
        <v>0</v>
      </c>
      <c r="N49" s="33">
        <v>23</v>
      </c>
      <c r="O49" s="33">
        <v>17</v>
      </c>
      <c r="P49" s="33">
        <v>40</v>
      </c>
      <c r="Q49" s="33">
        <v>0</v>
      </c>
      <c r="R49" s="33">
        <v>0</v>
      </c>
      <c r="S49" s="33">
        <v>0</v>
      </c>
      <c r="T49" s="33">
        <v>8</v>
      </c>
      <c r="U49" s="33">
        <v>32</v>
      </c>
      <c r="V49" s="33">
        <v>0</v>
      </c>
      <c r="W49" s="33">
        <v>0</v>
      </c>
      <c r="X49" s="39">
        <v>0</v>
      </c>
    </row>
    <row r="50" spans="1:24" x14ac:dyDescent="0.25">
      <c r="A50" s="76"/>
      <c r="B50" s="46" t="s">
        <v>11</v>
      </c>
      <c r="C50" s="72"/>
      <c r="D50" s="35">
        <v>1168</v>
      </c>
      <c r="E50" s="33">
        <v>966</v>
      </c>
      <c r="F50" s="33">
        <v>1032</v>
      </c>
      <c r="G50" s="34">
        <f t="shared" si="68"/>
        <v>136</v>
      </c>
      <c r="H50" s="35">
        <v>20</v>
      </c>
      <c r="I50" s="33">
        <v>20</v>
      </c>
      <c r="J50" s="33">
        <v>328</v>
      </c>
      <c r="K50" s="33">
        <v>0</v>
      </c>
      <c r="L50" s="33">
        <v>477</v>
      </c>
      <c r="M50" s="33">
        <v>21</v>
      </c>
      <c r="N50" s="33">
        <v>758</v>
      </c>
      <c r="O50" s="33">
        <v>56</v>
      </c>
      <c r="P50" s="33">
        <v>814</v>
      </c>
      <c r="Q50" s="33">
        <v>0</v>
      </c>
      <c r="R50" s="33">
        <v>0</v>
      </c>
      <c r="S50" s="33">
        <v>0</v>
      </c>
      <c r="T50" s="33">
        <v>138</v>
      </c>
      <c r="U50" s="33">
        <v>467</v>
      </c>
      <c r="V50" s="33">
        <v>0</v>
      </c>
      <c r="W50" s="33">
        <v>6</v>
      </c>
      <c r="X50" s="39">
        <v>11</v>
      </c>
    </row>
    <row r="51" spans="1:24" x14ac:dyDescent="0.25">
      <c r="A51" s="76"/>
      <c r="B51" s="46" t="s">
        <v>12</v>
      </c>
      <c r="C51" s="72"/>
      <c r="D51" s="35">
        <v>315</v>
      </c>
      <c r="E51" s="33">
        <v>148</v>
      </c>
      <c r="F51" s="33">
        <v>246</v>
      </c>
      <c r="G51" s="34">
        <f t="shared" si="68"/>
        <v>69</v>
      </c>
      <c r="H51" s="35">
        <v>44</v>
      </c>
      <c r="I51" s="33">
        <v>43</v>
      </c>
      <c r="J51" s="33">
        <v>11</v>
      </c>
      <c r="K51" s="33">
        <v>1</v>
      </c>
      <c r="L51" s="33">
        <v>168</v>
      </c>
      <c r="M51" s="33">
        <v>1</v>
      </c>
      <c r="N51" s="33">
        <v>44</v>
      </c>
      <c r="O51" s="33">
        <v>72</v>
      </c>
      <c r="P51" s="33">
        <v>116</v>
      </c>
      <c r="Q51" s="33">
        <v>0</v>
      </c>
      <c r="R51" s="33">
        <v>0</v>
      </c>
      <c r="S51" s="33">
        <v>0</v>
      </c>
      <c r="T51" s="33">
        <v>48</v>
      </c>
      <c r="U51" s="33">
        <v>62</v>
      </c>
      <c r="V51" s="33">
        <v>0</v>
      </c>
      <c r="W51" s="33">
        <v>12</v>
      </c>
      <c r="X51" s="39">
        <v>0</v>
      </c>
    </row>
    <row r="52" spans="1:24" x14ac:dyDescent="0.25">
      <c r="A52" s="76"/>
      <c r="B52" s="46" t="s">
        <v>13</v>
      </c>
      <c r="C52" s="72"/>
      <c r="D52" s="35">
        <v>143</v>
      </c>
      <c r="E52" s="33">
        <v>139</v>
      </c>
      <c r="F52" s="33">
        <v>133</v>
      </c>
      <c r="G52" s="34">
        <f t="shared" si="68"/>
        <v>10</v>
      </c>
      <c r="H52" s="35">
        <v>5</v>
      </c>
      <c r="I52" s="33">
        <v>4</v>
      </c>
      <c r="J52" s="33">
        <v>12</v>
      </c>
      <c r="K52" s="33">
        <v>0</v>
      </c>
      <c r="L52" s="33">
        <v>38</v>
      </c>
      <c r="M52" s="33">
        <v>0</v>
      </c>
      <c r="N52" s="33">
        <v>0</v>
      </c>
      <c r="O52" s="33">
        <v>73</v>
      </c>
      <c r="P52" s="33">
        <v>73</v>
      </c>
      <c r="Q52" s="33">
        <v>0</v>
      </c>
      <c r="R52" s="33">
        <v>0</v>
      </c>
      <c r="S52" s="33">
        <v>0</v>
      </c>
      <c r="T52" s="33">
        <v>72</v>
      </c>
      <c r="U52" s="33">
        <v>0</v>
      </c>
      <c r="V52" s="33">
        <v>0</v>
      </c>
      <c r="W52" s="33">
        <v>9</v>
      </c>
      <c r="X52" s="39">
        <v>1</v>
      </c>
    </row>
    <row r="53" spans="1:24" x14ac:dyDescent="0.25">
      <c r="A53" s="76"/>
      <c r="B53" s="46" t="s">
        <v>14</v>
      </c>
      <c r="C53" s="72"/>
      <c r="D53" s="35">
        <v>235</v>
      </c>
      <c r="E53" s="33">
        <v>233</v>
      </c>
      <c r="F53" s="33">
        <v>231</v>
      </c>
      <c r="G53" s="34">
        <f t="shared" si="68"/>
        <v>4</v>
      </c>
      <c r="H53" s="35">
        <v>78</v>
      </c>
      <c r="I53" s="33">
        <v>77</v>
      </c>
      <c r="J53" s="33">
        <v>5</v>
      </c>
      <c r="K53" s="33">
        <v>1</v>
      </c>
      <c r="L53" s="33">
        <v>100</v>
      </c>
      <c r="M53" s="33">
        <v>0</v>
      </c>
      <c r="N53" s="33">
        <v>13</v>
      </c>
      <c r="O53" s="33">
        <v>121</v>
      </c>
      <c r="P53" s="33">
        <v>134</v>
      </c>
      <c r="Q53" s="33">
        <v>2</v>
      </c>
      <c r="R53" s="33">
        <v>0</v>
      </c>
      <c r="S53" s="33">
        <v>0</v>
      </c>
      <c r="T53" s="33">
        <v>113</v>
      </c>
      <c r="U53" s="33">
        <v>15</v>
      </c>
      <c r="V53" s="33">
        <v>0</v>
      </c>
      <c r="W53" s="33">
        <v>7</v>
      </c>
      <c r="X53" s="39">
        <v>0</v>
      </c>
    </row>
    <row r="54" spans="1:24" x14ac:dyDescent="0.25">
      <c r="A54" s="76"/>
      <c r="B54" s="46" t="s">
        <v>15</v>
      </c>
      <c r="C54" s="72"/>
      <c r="D54" s="35">
        <v>130</v>
      </c>
      <c r="E54" s="33">
        <v>82</v>
      </c>
      <c r="F54" s="33">
        <v>87</v>
      </c>
      <c r="G54" s="34">
        <f t="shared" si="68"/>
        <v>43</v>
      </c>
      <c r="H54" s="35">
        <v>36</v>
      </c>
      <c r="I54" s="33">
        <v>36</v>
      </c>
      <c r="J54" s="33">
        <v>1</v>
      </c>
      <c r="K54" s="33">
        <v>0</v>
      </c>
      <c r="L54" s="33">
        <v>11</v>
      </c>
      <c r="M54" s="33">
        <v>2</v>
      </c>
      <c r="N54" s="33">
        <v>3</v>
      </c>
      <c r="O54" s="33">
        <v>77</v>
      </c>
      <c r="P54" s="33">
        <v>64</v>
      </c>
      <c r="Q54" s="33">
        <v>6</v>
      </c>
      <c r="R54" s="33">
        <v>0</v>
      </c>
      <c r="S54" s="33">
        <v>0</v>
      </c>
      <c r="T54" s="33">
        <v>69</v>
      </c>
      <c r="U54" s="33">
        <v>10</v>
      </c>
      <c r="V54" s="33">
        <v>0</v>
      </c>
      <c r="W54" s="33">
        <v>2</v>
      </c>
      <c r="X54" s="39">
        <v>0</v>
      </c>
    </row>
    <row r="55" spans="1:24" x14ac:dyDescent="0.25">
      <c r="A55" s="76"/>
      <c r="B55" s="46" t="s">
        <v>4</v>
      </c>
      <c r="C55" s="72"/>
      <c r="D55" s="18">
        <f t="shared" ref="D55:G55" si="69">SUM(D48:D54)</f>
        <v>2693</v>
      </c>
      <c r="E55" s="19">
        <f t="shared" si="69"/>
        <v>1846</v>
      </c>
      <c r="F55" s="19">
        <f t="shared" si="69"/>
        <v>1978</v>
      </c>
      <c r="G55" s="23">
        <f t="shared" si="69"/>
        <v>715</v>
      </c>
      <c r="H55" s="18">
        <f>SUM(H48:H54)</f>
        <v>203</v>
      </c>
      <c r="I55" s="19">
        <f t="shared" ref="I55" si="70">SUM(I48:I54)</f>
        <v>192</v>
      </c>
      <c r="J55" s="19">
        <f t="shared" ref="J55" si="71">SUM(J48:J54)</f>
        <v>400</v>
      </c>
      <c r="K55" s="19">
        <f t="shared" ref="K55" si="72">SUM(K48:K54)</f>
        <v>2</v>
      </c>
      <c r="L55" s="19">
        <f t="shared" ref="L55" si="73">SUM(L48:L54)</f>
        <v>954</v>
      </c>
      <c r="M55" s="19">
        <f t="shared" ref="M55" si="74">SUM(M48:M54)</f>
        <v>49</v>
      </c>
      <c r="N55" s="19">
        <f t="shared" ref="N55" si="75">SUM(N48:N54)</f>
        <v>858</v>
      </c>
      <c r="O55" s="19">
        <f t="shared" ref="O55:P55" si="76">SUM(O48:O54)</f>
        <v>430</v>
      </c>
      <c r="P55" s="19">
        <f t="shared" si="76"/>
        <v>1272</v>
      </c>
      <c r="Q55" s="19">
        <f t="shared" ref="Q55:S55" si="77">SUM(Q48:Q54)</f>
        <v>8</v>
      </c>
      <c r="R55" s="19">
        <f t="shared" si="77"/>
        <v>0</v>
      </c>
      <c r="S55" s="19">
        <f t="shared" si="77"/>
        <v>0</v>
      </c>
      <c r="T55" s="19">
        <f t="shared" ref="T55:V55" si="78">SUM(T48:T54)</f>
        <v>461</v>
      </c>
      <c r="U55" s="19">
        <f t="shared" si="78"/>
        <v>604</v>
      </c>
      <c r="V55" s="19">
        <f t="shared" si="78"/>
        <v>0</v>
      </c>
      <c r="W55" s="19">
        <f t="shared" ref="W55:X55" si="79">SUM(W48:W54)</f>
        <v>36</v>
      </c>
      <c r="X55" s="20">
        <f t="shared" si="79"/>
        <v>12</v>
      </c>
    </row>
    <row r="56" spans="1:24" x14ac:dyDescent="0.25">
      <c r="A56" s="76"/>
      <c r="B56" s="47" t="s">
        <v>3</v>
      </c>
      <c r="C56" s="2"/>
      <c r="D56" s="35">
        <v>0</v>
      </c>
      <c r="E56" s="33">
        <v>0</v>
      </c>
      <c r="F56" s="33">
        <v>0</v>
      </c>
      <c r="G56" s="34">
        <f t="shared" ref="G56" si="80">D56-F56</f>
        <v>0</v>
      </c>
      <c r="H56" s="35">
        <v>0</v>
      </c>
      <c r="I56" s="33">
        <v>0</v>
      </c>
      <c r="J56" s="33">
        <v>0</v>
      </c>
      <c r="K56" s="33">
        <v>0</v>
      </c>
      <c r="L56" s="33">
        <v>0</v>
      </c>
      <c r="M56" s="33">
        <v>0</v>
      </c>
      <c r="N56" s="33">
        <v>0</v>
      </c>
      <c r="O56" s="33">
        <v>0</v>
      </c>
      <c r="P56" s="33">
        <v>0</v>
      </c>
      <c r="Q56" s="33">
        <v>0</v>
      </c>
      <c r="R56" s="33">
        <v>0</v>
      </c>
      <c r="S56" s="33">
        <v>0</v>
      </c>
      <c r="T56" s="33">
        <v>0</v>
      </c>
      <c r="U56" s="33">
        <v>0</v>
      </c>
      <c r="V56" s="33">
        <v>0</v>
      </c>
      <c r="W56" s="33">
        <v>0</v>
      </c>
      <c r="X56" s="39">
        <v>0</v>
      </c>
    </row>
    <row r="57" spans="1:24" ht="15.75" thickBot="1" x14ac:dyDescent="0.3">
      <c r="A57" s="77"/>
      <c r="B57" s="73" t="s">
        <v>4</v>
      </c>
      <c r="C57" s="74"/>
      <c r="D57" s="13">
        <f t="shared" ref="D57:G57" si="81">D47+D55+D56</f>
        <v>2723</v>
      </c>
      <c r="E57" s="9">
        <f t="shared" si="81"/>
        <v>1874</v>
      </c>
      <c r="F57" s="9">
        <f t="shared" si="81"/>
        <v>2008</v>
      </c>
      <c r="G57" s="16">
        <f t="shared" si="81"/>
        <v>715</v>
      </c>
      <c r="H57" s="18">
        <f>H47+H55+H56</f>
        <v>207</v>
      </c>
      <c r="I57" s="19">
        <f t="shared" ref="I57" si="82">I47+I55+I56</f>
        <v>195</v>
      </c>
      <c r="J57" s="19">
        <f t="shared" ref="J57" si="83">J47+J55+J56</f>
        <v>402</v>
      </c>
      <c r="K57" s="19">
        <f t="shared" ref="K57" si="84">K47+K55+K56</f>
        <v>2</v>
      </c>
      <c r="L57" s="19">
        <f t="shared" ref="L57" si="85">L47+L55+L56</f>
        <v>954</v>
      </c>
      <c r="M57" s="19">
        <f t="shared" ref="M57" si="86">M47+M55+M56</f>
        <v>49</v>
      </c>
      <c r="N57" s="19">
        <f t="shared" ref="N57" si="87">N47+N55+N56</f>
        <v>859</v>
      </c>
      <c r="O57" s="19">
        <f t="shared" ref="O57:P57" si="88">O47+O55+O56</f>
        <v>454</v>
      </c>
      <c r="P57" s="19">
        <f t="shared" si="88"/>
        <v>1297</v>
      </c>
      <c r="Q57" s="19">
        <f t="shared" ref="Q57:S57" si="89">Q47+Q55+Q56</f>
        <v>8</v>
      </c>
      <c r="R57" s="19">
        <f t="shared" si="89"/>
        <v>0</v>
      </c>
      <c r="S57" s="19">
        <f t="shared" si="89"/>
        <v>0</v>
      </c>
      <c r="T57" s="19">
        <f t="shared" ref="T57:V57" si="90">T47+T55+T56</f>
        <v>479</v>
      </c>
      <c r="U57" s="19">
        <f t="shared" si="90"/>
        <v>607</v>
      </c>
      <c r="V57" s="19">
        <f t="shared" si="90"/>
        <v>2</v>
      </c>
      <c r="W57" s="19">
        <f t="shared" ref="W57:X57" si="91">W47+W55+W56</f>
        <v>36</v>
      </c>
      <c r="X57" s="20">
        <f t="shared" si="91"/>
        <v>16</v>
      </c>
    </row>
    <row r="58" spans="1:24" x14ac:dyDescent="0.25">
      <c r="A58" s="75">
        <v>2019</v>
      </c>
      <c r="B58" s="45" t="s">
        <v>9</v>
      </c>
      <c r="C58" s="71" t="s">
        <v>0</v>
      </c>
      <c r="D58" s="30">
        <v>0</v>
      </c>
      <c r="E58" s="28">
        <v>0</v>
      </c>
      <c r="F58" s="28">
        <v>0</v>
      </c>
      <c r="G58" s="29">
        <f t="shared" ref="G58:G64" si="92">D58-F58</f>
        <v>0</v>
      </c>
      <c r="H58" s="35">
        <v>0</v>
      </c>
      <c r="I58" s="33">
        <v>0</v>
      </c>
      <c r="J58" s="33">
        <v>0</v>
      </c>
      <c r="K58" s="33">
        <v>0</v>
      </c>
      <c r="L58" s="33">
        <v>0</v>
      </c>
      <c r="M58" s="33">
        <v>0</v>
      </c>
      <c r="N58" s="33">
        <v>0</v>
      </c>
      <c r="O58" s="33">
        <v>0</v>
      </c>
      <c r="P58" s="33">
        <v>0</v>
      </c>
      <c r="Q58" s="33">
        <v>0</v>
      </c>
      <c r="R58" s="33">
        <v>0</v>
      </c>
      <c r="S58" s="33">
        <v>0</v>
      </c>
      <c r="T58" s="33">
        <v>0</v>
      </c>
      <c r="U58" s="33">
        <v>0</v>
      </c>
      <c r="V58" s="33">
        <v>0</v>
      </c>
      <c r="W58" s="33">
        <v>0</v>
      </c>
      <c r="X58" s="39">
        <v>0</v>
      </c>
    </row>
    <row r="59" spans="1:24" x14ac:dyDescent="0.25">
      <c r="A59" s="76"/>
      <c r="B59" s="46" t="s">
        <v>10</v>
      </c>
      <c r="C59" s="72"/>
      <c r="D59" s="35">
        <v>2</v>
      </c>
      <c r="E59" s="33">
        <v>2</v>
      </c>
      <c r="F59" s="33">
        <v>2</v>
      </c>
      <c r="G59" s="34">
        <f t="shared" si="92"/>
        <v>0</v>
      </c>
      <c r="H59" s="35">
        <v>0</v>
      </c>
      <c r="I59" s="33">
        <v>0</v>
      </c>
      <c r="J59" s="33">
        <v>0</v>
      </c>
      <c r="K59" s="33">
        <v>0</v>
      </c>
      <c r="L59" s="33">
        <v>0</v>
      </c>
      <c r="M59" s="33">
        <v>0</v>
      </c>
      <c r="N59" s="33">
        <v>0</v>
      </c>
      <c r="O59" s="33">
        <v>1</v>
      </c>
      <c r="P59" s="33">
        <v>1</v>
      </c>
      <c r="Q59" s="33">
        <v>0</v>
      </c>
      <c r="R59" s="33">
        <v>0</v>
      </c>
      <c r="S59" s="33">
        <v>0</v>
      </c>
      <c r="T59" s="33">
        <v>1</v>
      </c>
      <c r="U59" s="33">
        <v>0</v>
      </c>
      <c r="V59" s="33">
        <v>0</v>
      </c>
      <c r="W59" s="33">
        <v>0</v>
      </c>
      <c r="X59" s="39">
        <v>1</v>
      </c>
    </row>
    <row r="60" spans="1:24" x14ac:dyDescent="0.25">
      <c r="A60" s="76"/>
      <c r="B60" s="46" t="s">
        <v>11</v>
      </c>
      <c r="C60" s="72"/>
      <c r="D60" s="35">
        <v>5</v>
      </c>
      <c r="E60" s="33">
        <v>5</v>
      </c>
      <c r="F60" s="33">
        <v>5</v>
      </c>
      <c r="G60" s="34">
        <f t="shared" si="92"/>
        <v>0</v>
      </c>
      <c r="H60" s="35">
        <v>3</v>
      </c>
      <c r="I60" s="33">
        <v>3</v>
      </c>
      <c r="J60" s="33">
        <v>0</v>
      </c>
      <c r="K60" s="33">
        <v>0</v>
      </c>
      <c r="L60" s="33">
        <v>0</v>
      </c>
      <c r="M60" s="33">
        <v>0</v>
      </c>
      <c r="N60" s="33">
        <v>0</v>
      </c>
      <c r="O60" s="33">
        <v>5</v>
      </c>
      <c r="P60" s="33">
        <v>5</v>
      </c>
      <c r="Q60" s="33">
        <v>0</v>
      </c>
      <c r="R60" s="33">
        <v>0</v>
      </c>
      <c r="S60" s="33">
        <v>0</v>
      </c>
      <c r="T60" s="33">
        <v>5</v>
      </c>
      <c r="U60" s="33">
        <v>0</v>
      </c>
      <c r="V60" s="33">
        <v>0</v>
      </c>
      <c r="W60" s="33">
        <v>0</v>
      </c>
      <c r="X60" s="39">
        <v>0</v>
      </c>
    </row>
    <row r="61" spans="1:24" x14ac:dyDescent="0.25">
      <c r="A61" s="76"/>
      <c r="B61" s="46" t="s">
        <v>12</v>
      </c>
      <c r="C61" s="72"/>
      <c r="D61" s="35">
        <v>2</v>
      </c>
      <c r="E61" s="33">
        <v>2</v>
      </c>
      <c r="F61" s="33">
        <v>1</v>
      </c>
      <c r="G61" s="34">
        <f t="shared" si="92"/>
        <v>1</v>
      </c>
      <c r="H61" s="35">
        <v>0</v>
      </c>
      <c r="I61" s="33">
        <v>0</v>
      </c>
      <c r="J61" s="33">
        <v>0</v>
      </c>
      <c r="K61" s="33">
        <v>0</v>
      </c>
      <c r="L61" s="33">
        <v>0</v>
      </c>
      <c r="M61" s="33">
        <v>0</v>
      </c>
      <c r="N61" s="33">
        <v>1</v>
      </c>
      <c r="O61" s="33">
        <v>2</v>
      </c>
      <c r="P61" s="33">
        <v>3</v>
      </c>
      <c r="Q61" s="33">
        <v>0</v>
      </c>
      <c r="R61" s="33">
        <v>0</v>
      </c>
      <c r="S61" s="33">
        <v>0</v>
      </c>
      <c r="T61" s="33">
        <v>1</v>
      </c>
      <c r="U61" s="33">
        <v>2</v>
      </c>
      <c r="V61" s="33">
        <v>0</v>
      </c>
      <c r="W61" s="33">
        <v>0</v>
      </c>
      <c r="X61" s="39">
        <v>0</v>
      </c>
    </row>
    <row r="62" spans="1:24" x14ac:dyDescent="0.25">
      <c r="A62" s="76"/>
      <c r="B62" s="46" t="s">
        <v>13</v>
      </c>
      <c r="C62" s="72"/>
      <c r="D62" s="35">
        <v>7</v>
      </c>
      <c r="E62" s="33">
        <v>7</v>
      </c>
      <c r="F62" s="33">
        <v>5</v>
      </c>
      <c r="G62" s="34">
        <f t="shared" si="92"/>
        <v>2</v>
      </c>
      <c r="H62" s="35">
        <v>3</v>
      </c>
      <c r="I62" s="33">
        <v>3</v>
      </c>
      <c r="J62" s="33">
        <v>0</v>
      </c>
      <c r="K62" s="33">
        <v>0</v>
      </c>
      <c r="L62" s="33">
        <v>0</v>
      </c>
      <c r="M62" s="33">
        <v>0</v>
      </c>
      <c r="N62" s="33">
        <v>1</v>
      </c>
      <c r="O62" s="33">
        <v>7</v>
      </c>
      <c r="P62" s="33">
        <v>8</v>
      </c>
      <c r="Q62" s="33">
        <v>0</v>
      </c>
      <c r="R62" s="33">
        <v>0</v>
      </c>
      <c r="S62" s="33">
        <v>0</v>
      </c>
      <c r="T62" s="33">
        <v>5</v>
      </c>
      <c r="U62" s="33">
        <v>3</v>
      </c>
      <c r="V62" s="33">
        <v>0</v>
      </c>
      <c r="W62" s="33">
        <v>0</v>
      </c>
      <c r="X62" s="39">
        <v>0</v>
      </c>
    </row>
    <row r="63" spans="1:24" x14ac:dyDescent="0.25">
      <c r="A63" s="76"/>
      <c r="B63" s="46" t="s">
        <v>14</v>
      </c>
      <c r="C63" s="72"/>
      <c r="D63" s="35">
        <v>14</v>
      </c>
      <c r="E63" s="33">
        <v>14</v>
      </c>
      <c r="F63" s="33">
        <v>14</v>
      </c>
      <c r="G63" s="34">
        <f t="shared" si="92"/>
        <v>0</v>
      </c>
      <c r="H63" s="35">
        <v>0</v>
      </c>
      <c r="I63" s="33">
        <v>0</v>
      </c>
      <c r="J63" s="33">
        <v>0</v>
      </c>
      <c r="K63" s="33">
        <v>0</v>
      </c>
      <c r="L63" s="33">
        <v>0</v>
      </c>
      <c r="M63" s="33">
        <v>0</v>
      </c>
      <c r="N63" s="33">
        <v>2</v>
      </c>
      <c r="O63" s="33">
        <v>15</v>
      </c>
      <c r="P63" s="33">
        <v>17</v>
      </c>
      <c r="Q63" s="33">
        <v>0</v>
      </c>
      <c r="R63" s="33">
        <v>0</v>
      </c>
      <c r="S63" s="33">
        <v>0</v>
      </c>
      <c r="T63" s="33">
        <v>13</v>
      </c>
      <c r="U63" s="33">
        <v>3</v>
      </c>
      <c r="V63" s="33">
        <v>0</v>
      </c>
      <c r="W63" s="33">
        <v>0</v>
      </c>
      <c r="X63" s="39">
        <v>0</v>
      </c>
    </row>
    <row r="64" spans="1:24" x14ac:dyDescent="0.25">
      <c r="A64" s="76"/>
      <c r="B64" s="46" t="s">
        <v>15</v>
      </c>
      <c r="C64" s="72"/>
      <c r="D64" s="35">
        <v>0</v>
      </c>
      <c r="E64" s="33">
        <v>0</v>
      </c>
      <c r="F64" s="33">
        <v>0</v>
      </c>
      <c r="G64" s="34">
        <f t="shared" si="92"/>
        <v>0</v>
      </c>
      <c r="H64" s="35">
        <v>0</v>
      </c>
      <c r="I64" s="33">
        <v>0</v>
      </c>
      <c r="J64" s="33">
        <v>0</v>
      </c>
      <c r="K64" s="33">
        <v>0</v>
      </c>
      <c r="L64" s="33">
        <v>0</v>
      </c>
      <c r="M64" s="33">
        <v>0</v>
      </c>
      <c r="N64" s="33">
        <v>0</v>
      </c>
      <c r="O64" s="33">
        <v>0</v>
      </c>
      <c r="P64" s="33">
        <v>0</v>
      </c>
      <c r="Q64" s="33">
        <v>0</v>
      </c>
      <c r="R64" s="33">
        <v>0</v>
      </c>
      <c r="S64" s="33">
        <v>0</v>
      </c>
      <c r="T64" s="33">
        <v>0</v>
      </c>
      <c r="U64" s="33">
        <v>0</v>
      </c>
      <c r="V64" s="33">
        <v>0</v>
      </c>
      <c r="W64" s="33">
        <v>0</v>
      </c>
      <c r="X64" s="39">
        <v>0</v>
      </c>
    </row>
    <row r="65" spans="1:24" x14ac:dyDescent="0.25">
      <c r="A65" s="76"/>
      <c r="B65" s="46" t="s">
        <v>4</v>
      </c>
      <c r="C65" s="72"/>
      <c r="D65" s="18">
        <f t="shared" ref="D65:G65" si="93">SUM(D58:D64)</f>
        <v>30</v>
      </c>
      <c r="E65" s="19">
        <f t="shared" si="93"/>
        <v>30</v>
      </c>
      <c r="F65" s="19">
        <f t="shared" si="93"/>
        <v>27</v>
      </c>
      <c r="G65" s="23">
        <f t="shared" si="93"/>
        <v>3</v>
      </c>
      <c r="H65" s="18">
        <f>SUM(H58:H64)</f>
        <v>6</v>
      </c>
      <c r="I65" s="19">
        <f t="shared" ref="I65" si="94">SUM(I58:I64)</f>
        <v>6</v>
      </c>
      <c r="J65" s="19">
        <f t="shared" ref="J65" si="95">SUM(J58:J64)</f>
        <v>0</v>
      </c>
      <c r="K65" s="19">
        <f t="shared" ref="K65" si="96">SUM(K58:K64)</f>
        <v>0</v>
      </c>
      <c r="L65" s="19">
        <f t="shared" ref="L65" si="97">SUM(L58:L64)</f>
        <v>0</v>
      </c>
      <c r="M65" s="19">
        <f t="shared" ref="M65" si="98">SUM(M58:M64)</f>
        <v>0</v>
      </c>
      <c r="N65" s="19">
        <f t="shared" ref="N65" si="99">SUM(N58:N64)</f>
        <v>4</v>
      </c>
      <c r="O65" s="19">
        <f t="shared" ref="O65:P65" si="100">SUM(O58:O64)</f>
        <v>30</v>
      </c>
      <c r="P65" s="19">
        <f t="shared" si="100"/>
        <v>34</v>
      </c>
      <c r="Q65" s="19">
        <f t="shared" ref="Q65:S65" si="101">SUM(Q58:Q64)</f>
        <v>0</v>
      </c>
      <c r="R65" s="19">
        <f t="shared" si="101"/>
        <v>0</v>
      </c>
      <c r="S65" s="19">
        <f t="shared" si="101"/>
        <v>0</v>
      </c>
      <c r="T65" s="19">
        <f t="shared" ref="T65:V65" si="102">SUM(T58:T64)</f>
        <v>25</v>
      </c>
      <c r="U65" s="19">
        <f t="shared" si="102"/>
        <v>8</v>
      </c>
      <c r="V65" s="19">
        <f t="shared" si="102"/>
        <v>0</v>
      </c>
      <c r="W65" s="19">
        <f t="shared" ref="W65:X65" si="103">SUM(W58:W64)</f>
        <v>0</v>
      </c>
      <c r="X65" s="20">
        <f t="shared" si="103"/>
        <v>1</v>
      </c>
    </row>
    <row r="66" spans="1:24" x14ac:dyDescent="0.25">
      <c r="A66" s="76"/>
      <c r="B66" s="46" t="s">
        <v>9</v>
      </c>
      <c r="C66" s="72" t="s">
        <v>2</v>
      </c>
      <c r="D66" s="35">
        <v>707</v>
      </c>
      <c r="E66" s="33">
        <v>420</v>
      </c>
      <c r="F66" s="33">
        <v>235</v>
      </c>
      <c r="G66" s="34">
        <f t="shared" ref="G66:G72" si="104">D66-F66</f>
        <v>472</v>
      </c>
      <c r="H66" s="35">
        <v>54</v>
      </c>
      <c r="I66" s="33">
        <v>46</v>
      </c>
      <c r="J66" s="33">
        <v>11</v>
      </c>
      <c r="K66" s="33">
        <v>0</v>
      </c>
      <c r="L66" s="33">
        <v>174</v>
      </c>
      <c r="M66" s="33">
        <v>21</v>
      </c>
      <c r="N66" s="33">
        <v>25</v>
      </c>
      <c r="O66" s="33">
        <v>43</v>
      </c>
      <c r="P66" s="33">
        <v>68</v>
      </c>
      <c r="Q66" s="33">
        <v>0</v>
      </c>
      <c r="R66" s="33">
        <v>0</v>
      </c>
      <c r="S66" s="33">
        <v>0</v>
      </c>
      <c r="T66" s="33">
        <v>27</v>
      </c>
      <c r="U66" s="33">
        <v>40</v>
      </c>
      <c r="V66" s="33">
        <v>0</v>
      </c>
      <c r="W66" s="33">
        <v>0</v>
      </c>
      <c r="X66" s="39">
        <v>1</v>
      </c>
    </row>
    <row r="67" spans="1:24" x14ac:dyDescent="0.25">
      <c r="A67" s="76"/>
      <c r="B67" s="46" t="s">
        <v>10</v>
      </c>
      <c r="C67" s="72"/>
      <c r="D67" s="35">
        <v>360</v>
      </c>
      <c r="E67" s="33">
        <v>194</v>
      </c>
      <c r="F67" s="33">
        <v>172</v>
      </c>
      <c r="G67" s="34">
        <f t="shared" si="104"/>
        <v>188</v>
      </c>
      <c r="H67" s="35">
        <v>8</v>
      </c>
      <c r="I67" s="33">
        <v>6</v>
      </c>
      <c r="J67" s="33">
        <v>45</v>
      </c>
      <c r="K67" s="33">
        <v>0</v>
      </c>
      <c r="L67" s="33">
        <v>93</v>
      </c>
      <c r="M67" s="33">
        <v>3</v>
      </c>
      <c r="N67" s="33">
        <v>17</v>
      </c>
      <c r="O67" s="33">
        <v>43</v>
      </c>
      <c r="P67" s="33">
        <v>60</v>
      </c>
      <c r="Q67" s="33">
        <v>0</v>
      </c>
      <c r="R67" s="33">
        <v>0</v>
      </c>
      <c r="S67" s="33">
        <v>0</v>
      </c>
      <c r="T67" s="33">
        <v>31</v>
      </c>
      <c r="U67" s="33">
        <v>29</v>
      </c>
      <c r="V67" s="33">
        <v>0</v>
      </c>
      <c r="W67" s="33">
        <v>0</v>
      </c>
      <c r="X67" s="39">
        <v>0</v>
      </c>
    </row>
    <row r="68" spans="1:24" x14ac:dyDescent="0.25">
      <c r="A68" s="76"/>
      <c r="B68" s="46" t="s">
        <v>11</v>
      </c>
      <c r="C68" s="72"/>
      <c r="D68" s="35">
        <v>1033</v>
      </c>
      <c r="E68" s="33">
        <v>897</v>
      </c>
      <c r="F68" s="33">
        <v>884</v>
      </c>
      <c r="G68" s="34">
        <f t="shared" si="104"/>
        <v>149</v>
      </c>
      <c r="H68" s="35">
        <v>21</v>
      </c>
      <c r="I68" s="33">
        <v>21</v>
      </c>
      <c r="J68" s="33">
        <v>259</v>
      </c>
      <c r="K68" s="33">
        <v>0</v>
      </c>
      <c r="L68" s="33">
        <v>453</v>
      </c>
      <c r="M68" s="33">
        <v>8</v>
      </c>
      <c r="N68" s="33">
        <v>551</v>
      </c>
      <c r="O68" s="33">
        <v>175</v>
      </c>
      <c r="P68" s="33">
        <v>726</v>
      </c>
      <c r="Q68" s="33">
        <v>1</v>
      </c>
      <c r="R68" s="33">
        <v>0</v>
      </c>
      <c r="S68" s="33">
        <v>0</v>
      </c>
      <c r="T68" s="33">
        <v>109</v>
      </c>
      <c r="U68" s="33">
        <v>579</v>
      </c>
      <c r="V68" s="33">
        <v>0</v>
      </c>
      <c r="W68" s="33">
        <v>9</v>
      </c>
      <c r="X68" s="39">
        <v>8</v>
      </c>
    </row>
    <row r="69" spans="1:24" x14ac:dyDescent="0.25">
      <c r="A69" s="76"/>
      <c r="B69" s="46" t="s">
        <v>12</v>
      </c>
      <c r="C69" s="72"/>
      <c r="D69" s="35">
        <v>359</v>
      </c>
      <c r="E69" s="33">
        <v>290</v>
      </c>
      <c r="F69" s="33">
        <v>297</v>
      </c>
      <c r="G69" s="34">
        <f t="shared" si="104"/>
        <v>62</v>
      </c>
      <c r="H69" s="35">
        <v>91</v>
      </c>
      <c r="I69" s="33">
        <v>90</v>
      </c>
      <c r="J69" s="33">
        <v>8</v>
      </c>
      <c r="K69" s="33">
        <v>0</v>
      </c>
      <c r="L69" s="33">
        <v>170</v>
      </c>
      <c r="M69" s="33">
        <v>0</v>
      </c>
      <c r="N69" s="33">
        <v>22</v>
      </c>
      <c r="O69" s="33">
        <v>117</v>
      </c>
      <c r="P69" s="33">
        <v>139</v>
      </c>
      <c r="Q69" s="33">
        <v>0</v>
      </c>
      <c r="R69" s="33">
        <v>0</v>
      </c>
      <c r="S69" s="33">
        <v>0</v>
      </c>
      <c r="T69" s="33">
        <v>102</v>
      </c>
      <c r="U69" s="33">
        <v>27</v>
      </c>
      <c r="V69" s="33">
        <v>0</v>
      </c>
      <c r="W69" s="33">
        <v>7</v>
      </c>
      <c r="X69" s="39">
        <v>0</v>
      </c>
    </row>
    <row r="70" spans="1:24" x14ac:dyDescent="0.25">
      <c r="A70" s="76"/>
      <c r="B70" s="46" t="s">
        <v>13</v>
      </c>
      <c r="C70" s="72"/>
      <c r="D70" s="35">
        <v>221</v>
      </c>
      <c r="E70" s="33">
        <v>211</v>
      </c>
      <c r="F70" s="33">
        <v>216</v>
      </c>
      <c r="G70" s="34">
        <f t="shared" si="104"/>
        <v>5</v>
      </c>
      <c r="H70" s="35">
        <v>0</v>
      </c>
      <c r="I70" s="33">
        <v>0</v>
      </c>
      <c r="J70" s="33">
        <v>8</v>
      </c>
      <c r="K70" s="33">
        <v>0</v>
      </c>
      <c r="L70" s="33">
        <v>51</v>
      </c>
      <c r="M70" s="33">
        <v>0</v>
      </c>
      <c r="N70" s="33">
        <v>5</v>
      </c>
      <c r="O70" s="33">
        <v>146</v>
      </c>
      <c r="P70" s="33">
        <v>151</v>
      </c>
      <c r="Q70" s="33">
        <v>0</v>
      </c>
      <c r="R70" s="33">
        <v>0</v>
      </c>
      <c r="S70" s="33">
        <v>0</v>
      </c>
      <c r="T70" s="33">
        <v>134</v>
      </c>
      <c r="U70" s="33">
        <v>6</v>
      </c>
      <c r="V70" s="33">
        <v>0</v>
      </c>
      <c r="W70" s="33">
        <v>8</v>
      </c>
      <c r="X70" s="39">
        <v>4</v>
      </c>
    </row>
    <row r="71" spans="1:24" x14ac:dyDescent="0.25">
      <c r="A71" s="76"/>
      <c r="B71" s="46" t="s">
        <v>14</v>
      </c>
      <c r="C71" s="72"/>
      <c r="D71" s="35">
        <v>230</v>
      </c>
      <c r="E71" s="33">
        <v>226</v>
      </c>
      <c r="F71" s="33">
        <v>230</v>
      </c>
      <c r="G71" s="34">
        <f t="shared" si="104"/>
        <v>0</v>
      </c>
      <c r="H71" s="35">
        <v>77</v>
      </c>
      <c r="I71" s="33">
        <v>71</v>
      </c>
      <c r="J71" s="33">
        <v>6</v>
      </c>
      <c r="K71" s="33">
        <v>0</v>
      </c>
      <c r="L71" s="33">
        <v>105</v>
      </c>
      <c r="M71" s="33">
        <v>1</v>
      </c>
      <c r="N71" s="33">
        <v>14</v>
      </c>
      <c r="O71" s="33">
        <v>106</v>
      </c>
      <c r="P71" s="33">
        <v>120</v>
      </c>
      <c r="Q71" s="33">
        <v>1</v>
      </c>
      <c r="R71" s="33">
        <v>0</v>
      </c>
      <c r="S71" s="33">
        <v>0</v>
      </c>
      <c r="T71" s="33">
        <v>103</v>
      </c>
      <c r="U71" s="33">
        <v>10</v>
      </c>
      <c r="V71" s="33">
        <v>0</v>
      </c>
      <c r="W71" s="33">
        <v>8</v>
      </c>
      <c r="X71" s="39">
        <v>0</v>
      </c>
    </row>
    <row r="72" spans="1:24" x14ac:dyDescent="0.25">
      <c r="A72" s="76"/>
      <c r="B72" s="46" t="s">
        <v>15</v>
      </c>
      <c r="C72" s="72"/>
      <c r="D72" s="35">
        <v>177</v>
      </c>
      <c r="E72" s="33">
        <v>134</v>
      </c>
      <c r="F72" s="33">
        <v>123</v>
      </c>
      <c r="G72" s="34">
        <f t="shared" si="104"/>
        <v>54</v>
      </c>
      <c r="H72" s="35">
        <v>55</v>
      </c>
      <c r="I72" s="33">
        <v>54</v>
      </c>
      <c r="J72" s="33">
        <v>6</v>
      </c>
      <c r="K72" s="33">
        <v>0</v>
      </c>
      <c r="L72" s="33">
        <v>27</v>
      </c>
      <c r="M72" s="33">
        <v>0</v>
      </c>
      <c r="N72" s="33">
        <v>49</v>
      </c>
      <c r="O72" s="33">
        <v>78</v>
      </c>
      <c r="P72" s="33">
        <v>127</v>
      </c>
      <c r="Q72" s="33">
        <v>0</v>
      </c>
      <c r="R72" s="33">
        <v>0</v>
      </c>
      <c r="S72" s="33">
        <v>0</v>
      </c>
      <c r="T72" s="33">
        <v>76</v>
      </c>
      <c r="U72" s="33">
        <v>50</v>
      </c>
      <c r="V72" s="33">
        <v>0</v>
      </c>
      <c r="W72" s="33">
        <v>13</v>
      </c>
      <c r="X72" s="39">
        <v>0</v>
      </c>
    </row>
    <row r="73" spans="1:24" x14ac:dyDescent="0.25">
      <c r="A73" s="76"/>
      <c r="B73" s="46" t="s">
        <v>4</v>
      </c>
      <c r="C73" s="72"/>
      <c r="D73" s="18">
        <f t="shared" ref="D73:G73" si="105">SUM(D66:D72)</f>
        <v>3087</v>
      </c>
      <c r="E73" s="19">
        <f t="shared" si="105"/>
        <v>2372</v>
      </c>
      <c r="F73" s="19">
        <f t="shared" si="105"/>
        <v>2157</v>
      </c>
      <c r="G73" s="23">
        <f t="shared" si="105"/>
        <v>930</v>
      </c>
      <c r="H73" s="18">
        <f>SUM(H66:H72)</f>
        <v>306</v>
      </c>
      <c r="I73" s="19">
        <f t="shared" ref="I73" si="106">SUM(I66:I72)</f>
        <v>288</v>
      </c>
      <c r="J73" s="19">
        <f t="shared" ref="J73" si="107">SUM(J66:J72)</f>
        <v>343</v>
      </c>
      <c r="K73" s="19">
        <f t="shared" ref="K73" si="108">SUM(K66:K72)</f>
        <v>0</v>
      </c>
      <c r="L73" s="19">
        <f t="shared" ref="L73" si="109">SUM(L66:L72)</f>
        <v>1073</v>
      </c>
      <c r="M73" s="19">
        <f t="shared" ref="M73" si="110">SUM(M66:M72)</f>
        <v>33</v>
      </c>
      <c r="N73" s="19">
        <f t="shared" ref="N73" si="111">SUM(N66:N72)</f>
        <v>683</v>
      </c>
      <c r="O73" s="19">
        <f t="shared" ref="O73:P73" si="112">SUM(O66:O72)</f>
        <v>708</v>
      </c>
      <c r="P73" s="19">
        <f t="shared" si="112"/>
        <v>1391</v>
      </c>
      <c r="Q73" s="19">
        <f t="shared" ref="Q73:S73" si="113">SUM(Q66:Q72)</f>
        <v>2</v>
      </c>
      <c r="R73" s="19">
        <f t="shared" si="113"/>
        <v>0</v>
      </c>
      <c r="S73" s="19">
        <f t="shared" si="113"/>
        <v>0</v>
      </c>
      <c r="T73" s="19">
        <f t="shared" ref="T73:V73" si="114">SUM(T66:T72)</f>
        <v>582</v>
      </c>
      <c r="U73" s="19">
        <f t="shared" si="114"/>
        <v>741</v>
      </c>
      <c r="V73" s="19">
        <f t="shared" si="114"/>
        <v>0</v>
      </c>
      <c r="W73" s="19">
        <f t="shared" ref="W73:X73" si="115">SUM(W66:W72)</f>
        <v>45</v>
      </c>
      <c r="X73" s="20">
        <f t="shared" si="115"/>
        <v>13</v>
      </c>
    </row>
    <row r="74" spans="1:24" x14ac:dyDescent="0.25">
      <c r="A74" s="76"/>
      <c r="B74" s="47" t="s">
        <v>3</v>
      </c>
      <c r="C74" s="2"/>
      <c r="D74" s="35">
        <v>0</v>
      </c>
      <c r="E74" s="33">
        <v>0</v>
      </c>
      <c r="F74" s="33">
        <v>0</v>
      </c>
      <c r="G74" s="34">
        <f t="shared" ref="G74" si="116">D74-F74</f>
        <v>0</v>
      </c>
      <c r="H74" s="35">
        <v>0</v>
      </c>
      <c r="I74" s="33">
        <v>0</v>
      </c>
      <c r="J74" s="33">
        <v>0</v>
      </c>
      <c r="K74" s="33">
        <v>0</v>
      </c>
      <c r="L74" s="33">
        <v>0</v>
      </c>
      <c r="M74" s="33">
        <v>0</v>
      </c>
      <c r="N74" s="33">
        <v>0</v>
      </c>
      <c r="O74" s="33">
        <v>0</v>
      </c>
      <c r="P74" s="33">
        <v>0</v>
      </c>
      <c r="Q74" s="33">
        <v>0</v>
      </c>
      <c r="R74" s="33">
        <v>0</v>
      </c>
      <c r="S74" s="33">
        <v>0</v>
      </c>
      <c r="T74" s="33">
        <v>0</v>
      </c>
      <c r="U74" s="33">
        <v>0</v>
      </c>
      <c r="V74" s="33">
        <v>0</v>
      </c>
      <c r="W74" s="33">
        <v>0</v>
      </c>
      <c r="X74" s="39">
        <v>0</v>
      </c>
    </row>
    <row r="75" spans="1:24" ht="15.75" thickBot="1" x14ac:dyDescent="0.3">
      <c r="A75" s="77"/>
      <c r="B75" s="73" t="s">
        <v>4</v>
      </c>
      <c r="C75" s="74"/>
      <c r="D75" s="13">
        <f t="shared" ref="D75:G75" si="117">D65+D73+D74</f>
        <v>3117</v>
      </c>
      <c r="E75" s="9">
        <f t="shared" si="117"/>
        <v>2402</v>
      </c>
      <c r="F75" s="9">
        <f t="shared" si="117"/>
        <v>2184</v>
      </c>
      <c r="G75" s="16">
        <f t="shared" si="117"/>
        <v>933</v>
      </c>
      <c r="H75" s="18">
        <f>H65+H73+H74</f>
        <v>312</v>
      </c>
      <c r="I75" s="19">
        <f t="shared" ref="I75" si="118">I65+I73+I74</f>
        <v>294</v>
      </c>
      <c r="J75" s="19">
        <f t="shared" ref="J75" si="119">J65+J73+J74</f>
        <v>343</v>
      </c>
      <c r="K75" s="19">
        <f t="shared" ref="K75" si="120">K65+K73+K74</f>
        <v>0</v>
      </c>
      <c r="L75" s="19">
        <f t="shared" ref="L75" si="121">L65+L73+L74</f>
        <v>1073</v>
      </c>
      <c r="M75" s="19">
        <f t="shared" ref="M75" si="122">M65+M73+M74</f>
        <v>33</v>
      </c>
      <c r="N75" s="19">
        <f t="shared" ref="N75" si="123">N65+N73+N74</f>
        <v>687</v>
      </c>
      <c r="O75" s="19">
        <f t="shared" ref="O75:P75" si="124">O65+O73+O74</f>
        <v>738</v>
      </c>
      <c r="P75" s="19">
        <f t="shared" si="124"/>
        <v>1425</v>
      </c>
      <c r="Q75" s="19">
        <f t="shared" ref="Q75:S75" si="125">Q65+Q73+Q74</f>
        <v>2</v>
      </c>
      <c r="R75" s="19">
        <f t="shared" si="125"/>
        <v>0</v>
      </c>
      <c r="S75" s="19">
        <f t="shared" si="125"/>
        <v>0</v>
      </c>
      <c r="T75" s="19">
        <f t="shared" ref="T75:V75" si="126">T65+T73+T74</f>
        <v>607</v>
      </c>
      <c r="U75" s="19">
        <f t="shared" si="126"/>
        <v>749</v>
      </c>
      <c r="V75" s="19">
        <f t="shared" si="126"/>
        <v>0</v>
      </c>
      <c r="W75" s="19">
        <f t="shared" ref="W75:X75" si="127">W65+W73+W74</f>
        <v>45</v>
      </c>
      <c r="X75" s="20">
        <f t="shared" si="127"/>
        <v>14</v>
      </c>
    </row>
    <row r="76" spans="1:24" x14ac:dyDescent="0.25">
      <c r="A76" s="75">
        <v>2020</v>
      </c>
      <c r="B76" s="45" t="s">
        <v>9</v>
      </c>
      <c r="C76" s="71" t="s">
        <v>0</v>
      </c>
      <c r="D76" s="30">
        <v>0</v>
      </c>
      <c r="E76" s="28">
        <v>0</v>
      </c>
      <c r="F76" s="28">
        <v>0</v>
      </c>
      <c r="G76" s="29">
        <f t="shared" ref="G76:G82" si="128">D76-F76</f>
        <v>0</v>
      </c>
      <c r="H76" s="35">
        <v>0</v>
      </c>
      <c r="I76" s="33">
        <v>0</v>
      </c>
      <c r="J76" s="33">
        <v>0</v>
      </c>
      <c r="K76" s="33">
        <v>0</v>
      </c>
      <c r="L76" s="33">
        <v>0</v>
      </c>
      <c r="M76" s="33">
        <v>0</v>
      </c>
      <c r="N76" s="33">
        <v>0</v>
      </c>
      <c r="O76" s="33">
        <v>0</v>
      </c>
      <c r="P76" s="33">
        <v>0</v>
      </c>
      <c r="Q76" s="33">
        <v>0</v>
      </c>
      <c r="R76" s="33">
        <v>0</v>
      </c>
      <c r="S76" s="33">
        <v>0</v>
      </c>
      <c r="T76" s="33">
        <v>0</v>
      </c>
      <c r="U76" s="33">
        <v>0</v>
      </c>
      <c r="V76" s="33">
        <v>0</v>
      </c>
      <c r="W76" s="33">
        <v>0</v>
      </c>
      <c r="X76" s="39">
        <v>0</v>
      </c>
    </row>
    <row r="77" spans="1:24" x14ac:dyDescent="0.25">
      <c r="A77" s="76"/>
      <c r="B77" s="46" t="s">
        <v>10</v>
      </c>
      <c r="C77" s="72"/>
      <c r="D77" s="35">
        <v>0</v>
      </c>
      <c r="E77" s="33">
        <v>0</v>
      </c>
      <c r="F77" s="33">
        <v>0</v>
      </c>
      <c r="G77" s="34">
        <f t="shared" si="128"/>
        <v>0</v>
      </c>
      <c r="H77" s="35">
        <v>0</v>
      </c>
      <c r="I77" s="33">
        <v>0</v>
      </c>
      <c r="J77" s="33">
        <v>0</v>
      </c>
      <c r="K77" s="33">
        <v>0</v>
      </c>
      <c r="L77" s="33">
        <v>0</v>
      </c>
      <c r="M77" s="33">
        <v>0</v>
      </c>
      <c r="N77" s="33">
        <v>0</v>
      </c>
      <c r="O77" s="33">
        <v>0</v>
      </c>
      <c r="P77" s="33">
        <v>0</v>
      </c>
      <c r="Q77" s="33">
        <v>0</v>
      </c>
      <c r="R77" s="33">
        <v>0</v>
      </c>
      <c r="S77" s="33">
        <v>0</v>
      </c>
      <c r="T77" s="33">
        <v>0</v>
      </c>
      <c r="U77" s="33">
        <v>0</v>
      </c>
      <c r="V77" s="33">
        <v>0</v>
      </c>
      <c r="W77" s="33">
        <v>0</v>
      </c>
      <c r="X77" s="39">
        <v>0</v>
      </c>
    </row>
    <row r="78" spans="1:24" x14ac:dyDescent="0.25">
      <c r="A78" s="76"/>
      <c r="B78" s="46" t="s">
        <v>11</v>
      </c>
      <c r="C78" s="72"/>
      <c r="D78" s="35">
        <v>0</v>
      </c>
      <c r="E78" s="33">
        <v>0</v>
      </c>
      <c r="F78" s="33">
        <v>0</v>
      </c>
      <c r="G78" s="34">
        <f t="shared" si="128"/>
        <v>0</v>
      </c>
      <c r="H78" s="35">
        <v>0</v>
      </c>
      <c r="I78" s="33">
        <v>0</v>
      </c>
      <c r="J78" s="33">
        <v>0</v>
      </c>
      <c r="K78" s="33">
        <v>0</v>
      </c>
      <c r="L78" s="33">
        <v>0</v>
      </c>
      <c r="M78" s="33">
        <v>0</v>
      </c>
      <c r="N78" s="33">
        <v>0</v>
      </c>
      <c r="O78" s="33">
        <v>0</v>
      </c>
      <c r="P78" s="33">
        <v>0</v>
      </c>
      <c r="Q78" s="33">
        <v>0</v>
      </c>
      <c r="R78" s="33">
        <v>0</v>
      </c>
      <c r="S78" s="33">
        <v>0</v>
      </c>
      <c r="T78" s="33">
        <v>0</v>
      </c>
      <c r="U78" s="33">
        <v>0</v>
      </c>
      <c r="V78" s="33">
        <v>0</v>
      </c>
      <c r="W78" s="33">
        <v>0</v>
      </c>
      <c r="X78" s="39">
        <v>0</v>
      </c>
    </row>
    <row r="79" spans="1:24" x14ac:dyDescent="0.25">
      <c r="A79" s="76"/>
      <c r="B79" s="46" t="s">
        <v>12</v>
      </c>
      <c r="C79" s="72"/>
      <c r="D79" s="35">
        <v>4</v>
      </c>
      <c r="E79" s="33">
        <v>3</v>
      </c>
      <c r="F79" s="33">
        <v>3</v>
      </c>
      <c r="G79" s="34">
        <f t="shared" si="128"/>
        <v>1</v>
      </c>
      <c r="H79" s="35">
        <v>0</v>
      </c>
      <c r="I79" s="33">
        <v>0</v>
      </c>
      <c r="J79" s="33">
        <v>0</v>
      </c>
      <c r="K79" s="33">
        <v>0</v>
      </c>
      <c r="L79" s="33">
        <v>0</v>
      </c>
      <c r="M79" s="33">
        <v>0</v>
      </c>
      <c r="N79" s="33">
        <v>4</v>
      </c>
      <c r="O79" s="33">
        <v>2</v>
      </c>
      <c r="P79" s="33">
        <v>6</v>
      </c>
      <c r="Q79" s="33">
        <v>0</v>
      </c>
      <c r="R79" s="33">
        <v>0</v>
      </c>
      <c r="S79" s="33">
        <v>0</v>
      </c>
      <c r="T79" s="33">
        <v>2</v>
      </c>
      <c r="U79" s="33">
        <v>4</v>
      </c>
      <c r="V79" s="33">
        <v>0</v>
      </c>
      <c r="W79" s="33">
        <v>0</v>
      </c>
      <c r="X79" s="39">
        <v>1</v>
      </c>
    </row>
    <row r="80" spans="1:24" x14ac:dyDescent="0.25">
      <c r="A80" s="76"/>
      <c r="B80" s="46" t="s">
        <v>13</v>
      </c>
      <c r="C80" s="72"/>
      <c r="D80" s="35">
        <v>4</v>
      </c>
      <c r="E80" s="33">
        <v>2</v>
      </c>
      <c r="F80" s="33">
        <v>3</v>
      </c>
      <c r="G80" s="34">
        <f t="shared" si="128"/>
        <v>1</v>
      </c>
      <c r="H80" s="35">
        <v>0</v>
      </c>
      <c r="I80" s="33">
        <v>0</v>
      </c>
      <c r="J80" s="33">
        <v>0</v>
      </c>
      <c r="K80" s="33">
        <v>0</v>
      </c>
      <c r="L80" s="33">
        <v>0</v>
      </c>
      <c r="M80" s="33">
        <v>0</v>
      </c>
      <c r="N80" s="33">
        <v>4</v>
      </c>
      <c r="O80" s="33">
        <v>2</v>
      </c>
      <c r="P80" s="33">
        <v>6</v>
      </c>
      <c r="Q80" s="33">
        <v>0</v>
      </c>
      <c r="R80" s="33">
        <v>0</v>
      </c>
      <c r="S80" s="33">
        <v>0</v>
      </c>
      <c r="T80" s="33">
        <v>3</v>
      </c>
      <c r="U80" s="33">
        <v>3</v>
      </c>
      <c r="V80" s="33">
        <v>0</v>
      </c>
      <c r="W80" s="33">
        <v>0</v>
      </c>
      <c r="X80" s="39">
        <v>0</v>
      </c>
    </row>
    <row r="81" spans="1:24" x14ac:dyDescent="0.25">
      <c r="A81" s="76"/>
      <c r="B81" s="46" t="s">
        <v>14</v>
      </c>
      <c r="C81" s="72"/>
      <c r="D81" s="35">
        <v>0</v>
      </c>
      <c r="E81" s="33">
        <v>0</v>
      </c>
      <c r="F81" s="33">
        <v>0</v>
      </c>
      <c r="G81" s="34">
        <f t="shared" si="128"/>
        <v>0</v>
      </c>
      <c r="H81" s="35">
        <v>0</v>
      </c>
      <c r="I81" s="33">
        <v>0</v>
      </c>
      <c r="J81" s="33">
        <v>0</v>
      </c>
      <c r="K81" s="33">
        <v>0</v>
      </c>
      <c r="L81" s="33">
        <v>0</v>
      </c>
      <c r="M81" s="33">
        <v>0</v>
      </c>
      <c r="N81" s="33">
        <v>0</v>
      </c>
      <c r="O81" s="33">
        <v>0</v>
      </c>
      <c r="P81" s="33">
        <v>0</v>
      </c>
      <c r="Q81" s="33">
        <v>0</v>
      </c>
      <c r="R81" s="33">
        <v>0</v>
      </c>
      <c r="S81" s="33">
        <v>0</v>
      </c>
      <c r="T81" s="33">
        <v>0</v>
      </c>
      <c r="U81" s="33">
        <v>0</v>
      </c>
      <c r="V81" s="33">
        <v>0</v>
      </c>
      <c r="W81" s="33">
        <v>0</v>
      </c>
      <c r="X81" s="39">
        <v>0</v>
      </c>
    </row>
    <row r="82" spans="1:24" x14ac:dyDescent="0.25">
      <c r="A82" s="76"/>
      <c r="B82" s="46" t="s">
        <v>15</v>
      </c>
      <c r="C82" s="72"/>
      <c r="D82" s="35">
        <v>3</v>
      </c>
      <c r="E82" s="33">
        <v>3</v>
      </c>
      <c r="F82" s="33">
        <v>1</v>
      </c>
      <c r="G82" s="34">
        <f t="shared" si="128"/>
        <v>2</v>
      </c>
      <c r="H82" s="35">
        <v>1</v>
      </c>
      <c r="I82" s="33">
        <v>0</v>
      </c>
      <c r="J82" s="33">
        <v>0</v>
      </c>
      <c r="K82" s="33">
        <v>0</v>
      </c>
      <c r="L82" s="33">
        <v>0</v>
      </c>
      <c r="M82" s="33">
        <v>0</v>
      </c>
      <c r="N82" s="33">
        <v>2</v>
      </c>
      <c r="O82" s="33">
        <v>5</v>
      </c>
      <c r="P82" s="33">
        <v>7</v>
      </c>
      <c r="Q82" s="33">
        <v>0</v>
      </c>
      <c r="R82" s="33">
        <v>0</v>
      </c>
      <c r="S82" s="33">
        <v>0</v>
      </c>
      <c r="T82" s="33">
        <v>1</v>
      </c>
      <c r="U82" s="33">
        <v>6</v>
      </c>
      <c r="V82" s="33">
        <v>0</v>
      </c>
      <c r="W82" s="33">
        <v>0</v>
      </c>
      <c r="X82" s="39">
        <v>0</v>
      </c>
    </row>
    <row r="83" spans="1:24" x14ac:dyDescent="0.25">
      <c r="A83" s="76"/>
      <c r="B83" s="46" t="s">
        <v>4</v>
      </c>
      <c r="C83" s="72"/>
      <c r="D83" s="18">
        <f t="shared" ref="D83:G83" si="129">SUM(D76:D82)</f>
        <v>11</v>
      </c>
      <c r="E83" s="19">
        <f t="shared" si="129"/>
        <v>8</v>
      </c>
      <c r="F83" s="19">
        <f t="shared" si="129"/>
        <v>7</v>
      </c>
      <c r="G83" s="23">
        <f t="shared" si="129"/>
        <v>4</v>
      </c>
      <c r="H83" s="18">
        <f>SUM(H76:H82)</f>
        <v>1</v>
      </c>
      <c r="I83" s="19">
        <f t="shared" ref="I83" si="130">SUM(I76:I82)</f>
        <v>0</v>
      </c>
      <c r="J83" s="19">
        <f t="shared" ref="J83" si="131">SUM(J76:J82)</f>
        <v>0</v>
      </c>
      <c r="K83" s="19">
        <f t="shared" ref="K83" si="132">SUM(K76:K82)</f>
        <v>0</v>
      </c>
      <c r="L83" s="19">
        <f t="shared" ref="L83" si="133">SUM(L76:L82)</f>
        <v>0</v>
      </c>
      <c r="M83" s="19">
        <f t="shared" ref="M83" si="134">SUM(M76:M82)</f>
        <v>0</v>
      </c>
      <c r="N83" s="19">
        <f t="shared" ref="N83" si="135">SUM(N76:N82)</f>
        <v>10</v>
      </c>
      <c r="O83" s="19">
        <f t="shared" ref="O83:P83" si="136">SUM(O76:O82)</f>
        <v>9</v>
      </c>
      <c r="P83" s="19">
        <f t="shared" si="136"/>
        <v>19</v>
      </c>
      <c r="Q83" s="19">
        <f t="shared" ref="Q83:S83" si="137">SUM(Q76:Q82)</f>
        <v>0</v>
      </c>
      <c r="R83" s="19">
        <f t="shared" si="137"/>
        <v>0</v>
      </c>
      <c r="S83" s="19">
        <f t="shared" si="137"/>
        <v>0</v>
      </c>
      <c r="T83" s="19">
        <f t="shared" ref="T83:V83" si="138">SUM(T76:T82)</f>
        <v>6</v>
      </c>
      <c r="U83" s="19">
        <f t="shared" si="138"/>
        <v>13</v>
      </c>
      <c r="V83" s="19">
        <f t="shared" si="138"/>
        <v>0</v>
      </c>
      <c r="W83" s="19">
        <f t="shared" ref="W83:X83" si="139">SUM(W76:W82)</f>
        <v>0</v>
      </c>
      <c r="X83" s="20">
        <f t="shared" si="139"/>
        <v>1</v>
      </c>
    </row>
    <row r="84" spans="1:24" x14ac:dyDescent="0.25">
      <c r="A84" s="76"/>
      <c r="B84" s="46" t="s">
        <v>9</v>
      </c>
      <c r="C84" s="72" t="s">
        <v>2</v>
      </c>
      <c r="D84" s="35">
        <v>1122</v>
      </c>
      <c r="E84" s="33">
        <v>650</v>
      </c>
      <c r="F84" s="33">
        <v>276</v>
      </c>
      <c r="G84" s="34">
        <f t="shared" ref="G84:G90" si="140">D84-F84</f>
        <v>846</v>
      </c>
      <c r="H84" s="35">
        <v>109</v>
      </c>
      <c r="I84" s="33">
        <v>94</v>
      </c>
      <c r="J84" s="33">
        <v>9</v>
      </c>
      <c r="K84" s="33">
        <v>0</v>
      </c>
      <c r="L84" s="33">
        <v>138</v>
      </c>
      <c r="M84" s="33">
        <v>1</v>
      </c>
      <c r="N84" s="33">
        <v>69</v>
      </c>
      <c r="O84" s="33">
        <v>102</v>
      </c>
      <c r="P84" s="33">
        <v>171</v>
      </c>
      <c r="Q84" s="33">
        <v>0</v>
      </c>
      <c r="R84" s="33">
        <v>0</v>
      </c>
      <c r="S84" s="33">
        <v>0</v>
      </c>
      <c r="T84" s="33">
        <v>75</v>
      </c>
      <c r="U84" s="33">
        <v>62</v>
      </c>
      <c r="V84" s="33">
        <v>0</v>
      </c>
      <c r="W84" s="33">
        <v>15</v>
      </c>
      <c r="X84" s="39">
        <v>4</v>
      </c>
    </row>
    <row r="85" spans="1:24" x14ac:dyDescent="0.25">
      <c r="A85" s="76"/>
      <c r="B85" s="46" t="s">
        <v>10</v>
      </c>
      <c r="C85" s="72"/>
      <c r="D85" s="35">
        <v>387</v>
      </c>
      <c r="E85" s="33">
        <v>170</v>
      </c>
      <c r="F85" s="33">
        <v>173</v>
      </c>
      <c r="G85" s="34">
        <f t="shared" si="140"/>
        <v>214</v>
      </c>
      <c r="H85" s="35">
        <v>16</v>
      </c>
      <c r="I85" s="33">
        <v>13</v>
      </c>
      <c r="J85" s="33">
        <v>39</v>
      </c>
      <c r="K85" s="33">
        <v>0</v>
      </c>
      <c r="L85" s="33">
        <v>114</v>
      </c>
      <c r="M85" s="33">
        <v>0</v>
      </c>
      <c r="N85" s="33">
        <v>75</v>
      </c>
      <c r="O85" s="33">
        <v>22</v>
      </c>
      <c r="P85" s="33">
        <v>97</v>
      </c>
      <c r="Q85" s="33">
        <v>0</v>
      </c>
      <c r="R85" s="33">
        <v>0</v>
      </c>
      <c r="S85" s="33">
        <v>0</v>
      </c>
      <c r="T85" s="33">
        <v>19</v>
      </c>
      <c r="U85" s="33">
        <v>78</v>
      </c>
      <c r="V85" s="33">
        <v>0</v>
      </c>
      <c r="W85" s="33">
        <v>0</v>
      </c>
      <c r="X85" s="39">
        <v>1</v>
      </c>
    </row>
    <row r="86" spans="1:24" x14ac:dyDescent="0.25">
      <c r="A86" s="76"/>
      <c r="B86" s="46" t="s">
        <v>11</v>
      </c>
      <c r="C86" s="72"/>
      <c r="D86" s="35">
        <v>881</v>
      </c>
      <c r="E86" s="33">
        <v>732</v>
      </c>
      <c r="F86" s="33">
        <v>800</v>
      </c>
      <c r="G86" s="34">
        <f t="shared" si="140"/>
        <v>81</v>
      </c>
      <c r="H86" s="35">
        <v>28</v>
      </c>
      <c r="I86" s="33">
        <v>28</v>
      </c>
      <c r="J86" s="33">
        <v>209</v>
      </c>
      <c r="K86" s="33">
        <v>0</v>
      </c>
      <c r="L86" s="33">
        <v>282</v>
      </c>
      <c r="M86" s="33">
        <v>29</v>
      </c>
      <c r="N86" s="33">
        <v>675</v>
      </c>
      <c r="O86" s="33">
        <v>199</v>
      </c>
      <c r="P86" s="33">
        <v>874</v>
      </c>
      <c r="Q86" s="33">
        <v>0</v>
      </c>
      <c r="R86" s="33">
        <v>0</v>
      </c>
      <c r="S86" s="33">
        <v>0</v>
      </c>
      <c r="T86" s="33">
        <v>229</v>
      </c>
      <c r="U86" s="33">
        <v>610</v>
      </c>
      <c r="V86" s="33">
        <v>0</v>
      </c>
      <c r="W86" s="33">
        <v>6</v>
      </c>
      <c r="X86" s="39">
        <v>10</v>
      </c>
    </row>
    <row r="87" spans="1:24" x14ac:dyDescent="0.25">
      <c r="A87" s="76"/>
      <c r="B87" s="46" t="s">
        <v>12</v>
      </c>
      <c r="C87" s="72"/>
      <c r="D87" s="35">
        <v>308</v>
      </c>
      <c r="E87" s="33">
        <v>246</v>
      </c>
      <c r="F87" s="33">
        <v>245</v>
      </c>
      <c r="G87" s="34">
        <f t="shared" si="140"/>
        <v>63</v>
      </c>
      <c r="H87" s="35">
        <v>74</v>
      </c>
      <c r="I87" s="33">
        <v>73</v>
      </c>
      <c r="J87" s="33">
        <v>8</v>
      </c>
      <c r="K87" s="33">
        <v>0</v>
      </c>
      <c r="L87" s="33">
        <v>140</v>
      </c>
      <c r="M87" s="33">
        <v>0</v>
      </c>
      <c r="N87" s="33">
        <v>45</v>
      </c>
      <c r="O87" s="33">
        <v>94</v>
      </c>
      <c r="P87" s="33">
        <v>139</v>
      </c>
      <c r="Q87" s="33">
        <v>0</v>
      </c>
      <c r="R87" s="33">
        <v>0</v>
      </c>
      <c r="S87" s="33">
        <v>0</v>
      </c>
      <c r="T87" s="33">
        <v>83</v>
      </c>
      <c r="U87" s="33">
        <v>51</v>
      </c>
      <c r="V87" s="33">
        <v>0</v>
      </c>
      <c r="W87" s="33">
        <v>7</v>
      </c>
      <c r="X87" s="39">
        <v>2</v>
      </c>
    </row>
    <row r="88" spans="1:24" x14ac:dyDescent="0.25">
      <c r="A88" s="76"/>
      <c r="B88" s="46" t="s">
        <v>13</v>
      </c>
      <c r="C88" s="72"/>
      <c r="D88" s="35">
        <v>207</v>
      </c>
      <c r="E88" s="33">
        <v>202</v>
      </c>
      <c r="F88" s="33">
        <v>204</v>
      </c>
      <c r="G88" s="34">
        <f t="shared" si="140"/>
        <v>3</v>
      </c>
      <c r="H88" s="35">
        <v>10</v>
      </c>
      <c r="I88" s="33">
        <v>10</v>
      </c>
      <c r="J88" s="33">
        <v>0</v>
      </c>
      <c r="K88" s="33">
        <v>0</v>
      </c>
      <c r="L88" s="33">
        <v>42</v>
      </c>
      <c r="M88" s="33">
        <v>3</v>
      </c>
      <c r="N88" s="33">
        <v>28</v>
      </c>
      <c r="O88" s="33">
        <v>144</v>
      </c>
      <c r="P88" s="33">
        <v>172</v>
      </c>
      <c r="Q88" s="33">
        <v>0</v>
      </c>
      <c r="R88" s="33">
        <v>0</v>
      </c>
      <c r="S88" s="33">
        <v>0</v>
      </c>
      <c r="T88" s="33">
        <v>144</v>
      </c>
      <c r="U88" s="33">
        <v>27</v>
      </c>
      <c r="V88" s="33">
        <v>0</v>
      </c>
      <c r="W88" s="33">
        <v>13</v>
      </c>
      <c r="X88" s="39">
        <v>1</v>
      </c>
    </row>
    <row r="89" spans="1:24" x14ac:dyDescent="0.25">
      <c r="A89" s="76"/>
      <c r="B89" s="46" t="s">
        <v>14</v>
      </c>
      <c r="C89" s="72"/>
      <c r="D89" s="35">
        <v>239</v>
      </c>
      <c r="E89" s="33">
        <v>239</v>
      </c>
      <c r="F89" s="33">
        <v>236</v>
      </c>
      <c r="G89" s="34">
        <f t="shared" si="140"/>
        <v>3</v>
      </c>
      <c r="H89" s="35">
        <v>97</v>
      </c>
      <c r="I89" s="33">
        <v>91</v>
      </c>
      <c r="J89" s="33">
        <v>5</v>
      </c>
      <c r="K89" s="33">
        <v>0</v>
      </c>
      <c r="L89" s="33">
        <v>98</v>
      </c>
      <c r="M89" s="33">
        <v>0</v>
      </c>
      <c r="N89" s="33">
        <v>12</v>
      </c>
      <c r="O89" s="33">
        <v>130</v>
      </c>
      <c r="P89" s="33">
        <v>142</v>
      </c>
      <c r="Q89" s="33">
        <v>0</v>
      </c>
      <c r="R89" s="33">
        <v>0</v>
      </c>
      <c r="S89" s="33">
        <v>0</v>
      </c>
      <c r="T89" s="33">
        <v>123</v>
      </c>
      <c r="U89" s="33">
        <v>15</v>
      </c>
      <c r="V89" s="33">
        <v>0</v>
      </c>
      <c r="W89" s="33">
        <v>6</v>
      </c>
      <c r="X89" s="39">
        <v>0</v>
      </c>
    </row>
    <row r="90" spans="1:24" x14ac:dyDescent="0.25">
      <c r="A90" s="76"/>
      <c r="B90" s="46" t="s">
        <v>15</v>
      </c>
      <c r="C90" s="72"/>
      <c r="D90" s="35">
        <v>271</v>
      </c>
      <c r="E90" s="33">
        <v>217</v>
      </c>
      <c r="F90" s="33">
        <v>214</v>
      </c>
      <c r="G90" s="34">
        <f t="shared" si="140"/>
        <v>57</v>
      </c>
      <c r="H90" s="35">
        <v>53</v>
      </c>
      <c r="I90" s="33">
        <v>52</v>
      </c>
      <c r="J90" s="33">
        <v>11</v>
      </c>
      <c r="K90" s="33">
        <v>0</v>
      </c>
      <c r="L90" s="33">
        <v>43</v>
      </c>
      <c r="M90" s="33">
        <v>0</v>
      </c>
      <c r="N90" s="33">
        <v>47</v>
      </c>
      <c r="O90" s="33">
        <v>143</v>
      </c>
      <c r="P90" s="33">
        <v>190</v>
      </c>
      <c r="Q90" s="33">
        <v>0</v>
      </c>
      <c r="R90" s="33">
        <v>0</v>
      </c>
      <c r="S90" s="33">
        <v>0</v>
      </c>
      <c r="T90" s="33">
        <v>141</v>
      </c>
      <c r="U90" s="33">
        <v>44</v>
      </c>
      <c r="V90" s="33">
        <v>0</v>
      </c>
      <c r="W90" s="33">
        <v>14</v>
      </c>
      <c r="X90" s="39">
        <v>0</v>
      </c>
    </row>
    <row r="91" spans="1:24" x14ac:dyDescent="0.25">
      <c r="A91" s="76"/>
      <c r="B91" s="46" t="s">
        <v>4</v>
      </c>
      <c r="C91" s="72"/>
      <c r="D91" s="18">
        <f t="shared" ref="D91:G91" si="141">SUM(D84:D90)</f>
        <v>3415</v>
      </c>
      <c r="E91" s="19">
        <f t="shared" si="141"/>
        <v>2456</v>
      </c>
      <c r="F91" s="19">
        <f t="shared" si="141"/>
        <v>2148</v>
      </c>
      <c r="G91" s="23">
        <f t="shared" si="141"/>
        <v>1267</v>
      </c>
      <c r="H91" s="18">
        <f>SUM(H84:H90)</f>
        <v>387</v>
      </c>
      <c r="I91" s="19">
        <f t="shared" ref="I91" si="142">SUM(I84:I90)</f>
        <v>361</v>
      </c>
      <c r="J91" s="19">
        <f t="shared" ref="J91" si="143">SUM(J84:J90)</f>
        <v>281</v>
      </c>
      <c r="K91" s="19">
        <f t="shared" ref="K91" si="144">SUM(K84:K90)</f>
        <v>0</v>
      </c>
      <c r="L91" s="19">
        <f t="shared" ref="L91" si="145">SUM(L84:L90)</f>
        <v>857</v>
      </c>
      <c r="M91" s="19">
        <f t="shared" ref="M91" si="146">SUM(M84:M90)</f>
        <v>33</v>
      </c>
      <c r="N91" s="19">
        <f t="shared" ref="N91" si="147">SUM(N84:N90)</f>
        <v>951</v>
      </c>
      <c r="O91" s="19">
        <f t="shared" ref="O91:P91" si="148">SUM(O84:O90)</f>
        <v>834</v>
      </c>
      <c r="P91" s="19">
        <f t="shared" si="148"/>
        <v>1785</v>
      </c>
      <c r="Q91" s="19">
        <f t="shared" ref="Q91:S91" si="149">SUM(Q84:Q90)</f>
        <v>0</v>
      </c>
      <c r="R91" s="19">
        <f t="shared" si="149"/>
        <v>0</v>
      </c>
      <c r="S91" s="19">
        <f t="shared" si="149"/>
        <v>0</v>
      </c>
      <c r="T91" s="19">
        <f t="shared" ref="T91:V91" si="150">SUM(T84:T90)</f>
        <v>814</v>
      </c>
      <c r="U91" s="19">
        <f t="shared" si="150"/>
        <v>887</v>
      </c>
      <c r="V91" s="19">
        <f t="shared" si="150"/>
        <v>0</v>
      </c>
      <c r="W91" s="19">
        <f t="shared" ref="W91:X91" si="151">SUM(W84:W90)</f>
        <v>61</v>
      </c>
      <c r="X91" s="20">
        <f t="shared" si="151"/>
        <v>18</v>
      </c>
    </row>
    <row r="92" spans="1:24" x14ac:dyDescent="0.25">
      <c r="A92" s="76"/>
      <c r="B92" s="47" t="s">
        <v>3</v>
      </c>
      <c r="C92" s="2"/>
      <c r="D92" s="35">
        <v>0</v>
      </c>
      <c r="E92" s="33">
        <v>0</v>
      </c>
      <c r="F92" s="33">
        <v>0</v>
      </c>
      <c r="G92" s="34">
        <f t="shared" ref="G92" si="152">D92-F92</f>
        <v>0</v>
      </c>
      <c r="H92" s="35">
        <v>0</v>
      </c>
      <c r="I92" s="33">
        <v>0</v>
      </c>
      <c r="J92" s="33">
        <v>0</v>
      </c>
      <c r="K92" s="33">
        <v>0</v>
      </c>
      <c r="L92" s="33">
        <v>0</v>
      </c>
      <c r="M92" s="33">
        <v>0</v>
      </c>
      <c r="N92" s="33">
        <v>0</v>
      </c>
      <c r="O92" s="33">
        <v>0</v>
      </c>
      <c r="P92" s="33">
        <v>0</v>
      </c>
      <c r="Q92" s="33">
        <v>0</v>
      </c>
      <c r="R92" s="33">
        <v>0</v>
      </c>
      <c r="S92" s="33">
        <v>0</v>
      </c>
      <c r="T92" s="33">
        <v>0</v>
      </c>
      <c r="U92" s="33">
        <v>0</v>
      </c>
      <c r="V92" s="33">
        <v>0</v>
      </c>
      <c r="W92" s="33">
        <v>0</v>
      </c>
      <c r="X92" s="39">
        <v>0</v>
      </c>
    </row>
  </sheetData>
  <mergeCells count="25">
    <mergeCell ref="A4:A21"/>
    <mergeCell ref="A22:A39"/>
    <mergeCell ref="A40:A57"/>
    <mergeCell ref="A58:A75"/>
    <mergeCell ref="C58:C65"/>
    <mergeCell ref="C66:C73"/>
    <mergeCell ref="C76:C83"/>
    <mergeCell ref="C84:C91"/>
    <mergeCell ref="A76:A92"/>
    <mergeCell ref="C22:C29"/>
    <mergeCell ref="C30:C37"/>
    <mergeCell ref="B57:C57"/>
    <mergeCell ref="B75:C75"/>
    <mergeCell ref="C48:C55"/>
    <mergeCell ref="A1:X1"/>
    <mergeCell ref="A2:A3"/>
    <mergeCell ref="C40:C47"/>
    <mergeCell ref="D2:G2"/>
    <mergeCell ref="C4:C11"/>
    <mergeCell ref="C12:C19"/>
    <mergeCell ref="H2:X2"/>
    <mergeCell ref="B39:C39"/>
    <mergeCell ref="B21:C21"/>
    <mergeCell ref="B2:B3"/>
    <mergeCell ref="C2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Pergjithshme</vt:lpstr>
      <vt:lpstr>Sipas Prokurorive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Fisnik Prekazi</dc:creator>
  <cp:lastModifiedBy>Nora Binxhiu-Vokshi</cp:lastModifiedBy>
  <dcterms:created xsi:type="dcterms:W3CDTF">2021-09-06T13:19:16Z</dcterms:created>
  <dcterms:modified xsi:type="dcterms:W3CDTF">2021-10-01T07:25:11Z</dcterms:modified>
</cp:coreProperties>
</file>