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690" yWindow="810" windowWidth="14490" windowHeight="10950"/>
  </bookViews>
  <sheets>
    <sheet name="Total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L9" i="1"/>
  <c r="K9" i="1"/>
  <c r="N5" i="1"/>
  <c r="N4" i="1"/>
  <c r="Z28" i="1"/>
  <c r="Z27" i="1"/>
  <c r="Z26" i="1"/>
  <c r="Z25" i="1"/>
  <c r="Z24" i="1"/>
  <c r="Z23" i="1"/>
  <c r="Z21" i="1"/>
  <c r="Z20" i="1"/>
  <c r="Z19" i="1"/>
  <c r="Z17" i="1"/>
  <c r="Z16" i="1"/>
  <c r="Z15" i="1"/>
  <c r="Z14" i="1"/>
  <c r="Z13" i="1"/>
  <c r="Z12" i="1"/>
  <c r="Z11" i="1"/>
  <c r="Z10" i="1"/>
  <c r="Z8" i="1"/>
  <c r="Z7" i="1"/>
  <c r="Z6" i="1"/>
  <c r="Z5" i="1"/>
  <c r="Z4" i="1"/>
  <c r="V28" i="1"/>
  <c r="V27" i="1"/>
  <c r="V26" i="1"/>
  <c r="V25" i="1"/>
  <c r="V24" i="1"/>
  <c r="V23" i="1"/>
  <c r="V21" i="1"/>
  <c r="V20" i="1"/>
  <c r="V19" i="1"/>
  <c r="V17" i="1"/>
  <c r="V16" i="1"/>
  <c r="V15" i="1"/>
  <c r="V14" i="1"/>
  <c r="V13" i="1"/>
  <c r="V12" i="1"/>
  <c r="V11" i="1"/>
  <c r="V10" i="1"/>
  <c r="V8" i="1"/>
  <c r="V7" i="1"/>
  <c r="V6" i="1"/>
  <c r="V5" i="1"/>
  <c r="V4" i="1"/>
  <c r="R28" i="1"/>
  <c r="R27" i="1"/>
  <c r="R26" i="1"/>
  <c r="R25" i="1"/>
  <c r="R24" i="1"/>
  <c r="R23" i="1"/>
  <c r="R21" i="1"/>
  <c r="R20" i="1"/>
  <c r="R19" i="1"/>
  <c r="R17" i="1"/>
  <c r="R16" i="1"/>
  <c r="R15" i="1"/>
  <c r="R14" i="1"/>
  <c r="R13" i="1"/>
  <c r="R12" i="1"/>
  <c r="R11" i="1"/>
  <c r="R10" i="1"/>
  <c r="R8" i="1"/>
  <c r="R7" i="1"/>
  <c r="R6" i="1"/>
  <c r="R5" i="1"/>
  <c r="R4" i="1"/>
  <c r="N28" i="1"/>
  <c r="N27" i="1"/>
  <c r="N26" i="1"/>
  <c r="N25" i="1"/>
  <c r="N24" i="1"/>
  <c r="N23" i="1"/>
  <c r="N21" i="1"/>
  <c r="N20" i="1"/>
  <c r="N19" i="1"/>
  <c r="N17" i="1"/>
  <c r="N16" i="1"/>
  <c r="N15" i="1"/>
  <c r="N14" i="1"/>
  <c r="N13" i="1"/>
  <c r="N12" i="1"/>
  <c r="N11" i="1"/>
  <c r="N10" i="1"/>
  <c r="N8" i="1"/>
  <c r="N7" i="1"/>
  <c r="N6" i="1"/>
  <c r="J4" i="1"/>
  <c r="J28" i="1"/>
  <c r="J27" i="1"/>
  <c r="J26" i="1"/>
  <c r="J25" i="1"/>
  <c r="J24" i="1"/>
  <c r="J23" i="1"/>
  <c r="J21" i="1"/>
  <c r="J20" i="1"/>
  <c r="J19" i="1"/>
  <c r="J17" i="1"/>
  <c r="J16" i="1"/>
  <c r="J15" i="1"/>
  <c r="J14" i="1"/>
  <c r="J13" i="1"/>
  <c r="J12" i="1"/>
  <c r="J11" i="1"/>
  <c r="J10" i="1"/>
  <c r="J8" i="1"/>
  <c r="J7" i="1"/>
  <c r="J6" i="1"/>
  <c r="J5" i="1"/>
  <c r="F28" i="1"/>
  <c r="F27" i="1"/>
  <c r="F26" i="1"/>
  <c r="F25" i="1"/>
  <c r="F24" i="1"/>
  <c r="F23" i="1"/>
  <c r="F21" i="1"/>
  <c r="F20" i="1"/>
  <c r="F19" i="1"/>
  <c r="F17" i="1"/>
  <c r="F16" i="1"/>
  <c r="F15" i="1"/>
  <c r="F14" i="1"/>
  <c r="F13" i="1"/>
  <c r="F12" i="1"/>
  <c r="F11" i="1"/>
  <c r="F10" i="1"/>
  <c r="F8" i="1"/>
  <c r="F7" i="1"/>
  <c r="F6" i="1"/>
  <c r="F5" i="1"/>
  <c r="F4" i="1"/>
  <c r="M30" i="1" l="1"/>
  <c r="D29" i="1"/>
  <c r="E29" i="1"/>
  <c r="G29" i="1"/>
  <c r="J29" i="1" s="1"/>
  <c r="H29" i="1"/>
  <c r="I29" i="1"/>
  <c r="K29" i="1"/>
  <c r="L29" i="1"/>
  <c r="M29" i="1"/>
  <c r="O29" i="1"/>
  <c r="P29" i="1"/>
  <c r="R29" i="1" s="1"/>
  <c r="Q29" i="1"/>
  <c r="S29" i="1"/>
  <c r="V29" i="1" s="1"/>
  <c r="T29" i="1"/>
  <c r="U29" i="1"/>
  <c r="W29" i="1"/>
  <c r="X29" i="1"/>
  <c r="Y29" i="1"/>
  <c r="C29" i="1"/>
  <c r="F29" i="1" s="1"/>
  <c r="D22" i="1"/>
  <c r="E22" i="1"/>
  <c r="E30" i="1" s="1"/>
  <c r="G22" i="1"/>
  <c r="J22" i="1" s="1"/>
  <c r="H22" i="1"/>
  <c r="I22" i="1"/>
  <c r="K22" i="1"/>
  <c r="L22" i="1"/>
  <c r="M22" i="1"/>
  <c r="O22" i="1"/>
  <c r="R22" i="1" s="1"/>
  <c r="P22" i="1"/>
  <c r="Q22" i="1"/>
  <c r="Q30" i="1" s="1"/>
  <c r="S22" i="1"/>
  <c r="T22" i="1"/>
  <c r="U22" i="1"/>
  <c r="W22" i="1"/>
  <c r="X22" i="1"/>
  <c r="Y22" i="1"/>
  <c r="C22" i="1"/>
  <c r="F22" i="1" s="1"/>
  <c r="D18" i="1"/>
  <c r="D30" i="1" s="1"/>
  <c r="E18" i="1"/>
  <c r="G18" i="1"/>
  <c r="H18" i="1"/>
  <c r="I18" i="1"/>
  <c r="K18" i="1"/>
  <c r="N18" i="1" s="1"/>
  <c r="L18" i="1"/>
  <c r="L30" i="1" s="1"/>
  <c r="M18" i="1"/>
  <c r="O18" i="1"/>
  <c r="P18" i="1"/>
  <c r="Q18" i="1"/>
  <c r="S18" i="1"/>
  <c r="T18" i="1"/>
  <c r="U18" i="1"/>
  <c r="U30" i="1" s="1"/>
  <c r="W18" i="1"/>
  <c r="Z18" i="1" s="1"/>
  <c r="X18" i="1"/>
  <c r="Y18" i="1"/>
  <c r="C18" i="1"/>
  <c r="E9" i="1"/>
  <c r="F9" i="1" s="1"/>
  <c r="G9" i="1"/>
  <c r="H9" i="1"/>
  <c r="H30" i="1" s="1"/>
  <c r="I9" i="1"/>
  <c r="I30" i="1" s="1"/>
  <c r="M9" i="1"/>
  <c r="N9" i="1" s="1"/>
  <c r="O9" i="1"/>
  <c r="P9" i="1"/>
  <c r="Q9" i="1"/>
  <c r="S9" i="1"/>
  <c r="T9" i="1"/>
  <c r="U9" i="1"/>
  <c r="W9" i="1"/>
  <c r="Z9" i="1" s="1"/>
  <c r="X9" i="1"/>
  <c r="X30" i="1" s="1"/>
  <c r="Y9" i="1"/>
  <c r="Y30" i="1" s="1"/>
  <c r="V18" i="1" l="1"/>
  <c r="Z22" i="1"/>
  <c r="J9" i="1"/>
  <c r="N22" i="1"/>
  <c r="N30" i="1" s="1"/>
  <c r="V9" i="1"/>
  <c r="F30" i="1"/>
  <c r="J18" i="1"/>
  <c r="Z29" i="1"/>
  <c r="Z30" i="1" s="1"/>
  <c r="F18" i="1"/>
  <c r="V22" i="1"/>
  <c r="N29" i="1"/>
  <c r="G30" i="1"/>
  <c r="P30" i="1"/>
  <c r="W30" i="1"/>
  <c r="S30" i="1"/>
  <c r="V30" i="1"/>
  <c r="T30" i="1"/>
  <c r="R18" i="1"/>
  <c r="R9" i="1"/>
  <c r="O30" i="1"/>
  <c r="K30" i="1"/>
  <c r="C30" i="1"/>
  <c r="J30" i="1" l="1"/>
  <c r="R30" i="1"/>
</calcChain>
</file>

<file path=xl/sharedStrings.xml><?xml version="1.0" encoding="utf-8"?>
<sst xmlns="http://schemas.openxmlformats.org/spreadsheetml/2006/main" count="64" uniqueCount="35">
  <si>
    <t>ADMINISTRATIVE</t>
  </si>
  <si>
    <t>Total</t>
  </si>
  <si>
    <t>Legal field</t>
  </si>
  <si>
    <t xml:space="preserve">Field </t>
  </si>
  <si>
    <t>CIVIL</t>
  </si>
  <si>
    <t>MINOR OFFENCE</t>
  </si>
  <si>
    <t>CRIMINAL</t>
  </si>
  <si>
    <t>Other administrative matters</t>
  </si>
  <si>
    <t>Pension matters</t>
  </si>
  <si>
    <t>Social matters</t>
  </si>
  <si>
    <t>Compensation for paraplegic and tetraplegic persons</t>
  </si>
  <si>
    <t>Closed</t>
  </si>
  <si>
    <t>Ongoing</t>
  </si>
  <si>
    <t>Reopened</t>
  </si>
  <si>
    <t>Year 2015</t>
  </si>
  <si>
    <t>Year 2016</t>
  </si>
  <si>
    <t>Year 2017</t>
  </si>
  <si>
    <t>Year 2018</t>
  </si>
  <si>
    <t>Year 2019</t>
  </si>
  <si>
    <t>Year 2020</t>
  </si>
  <si>
    <t>Other</t>
  </si>
  <si>
    <t>Obligational</t>
  </si>
  <si>
    <t>Domestic violence</t>
  </si>
  <si>
    <t>Family</t>
  </si>
  <si>
    <t>Non-contentious</t>
  </si>
  <si>
    <t>Labor dispute</t>
  </si>
  <si>
    <t>Enforcement</t>
  </si>
  <si>
    <t>Property</t>
  </si>
  <si>
    <t>Disruption of public order and tranquility</t>
  </si>
  <si>
    <t>General traffic hazard</t>
  </si>
  <si>
    <t>Other criminal cases</t>
  </si>
  <si>
    <t>Short procedure</t>
  </si>
  <si>
    <t>Procedure for minors</t>
  </si>
  <si>
    <t>Criminal Offenses Ex - Officio</t>
  </si>
  <si>
    <t>Total number of cases received from the Legal Aid Agency by fields and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</si>
</sst>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0" xfId="0" applyFont="1" applyFill="1" applyBorder="1"/>
    <xf numFmtId="0" fontId="1" fillId="2" borderId="1" xfId="0" applyFont="1" applyFill="1" applyBorder="1"/>
    <xf numFmtId="0" fontId="1" fillId="2" borderId="4" xfId="0" applyFont="1" applyFill="1" applyBorder="1"/>
    <xf numFmtId="0" fontId="0" fillId="0" borderId="12" xfId="0" applyBorder="1"/>
    <xf numFmtId="0" fontId="0" fillId="0" borderId="0" xfId="0" applyBorder="1"/>
    <xf numFmtId="0" fontId="1" fillId="2" borderId="17" xfId="0" applyFont="1" applyFill="1" applyBorder="1"/>
    <xf numFmtId="0" fontId="0" fillId="0" borderId="11" xfId="0" applyBorder="1"/>
    <xf numFmtId="0" fontId="0" fillId="0" borderId="13" xfId="0" applyBorder="1"/>
    <xf numFmtId="0" fontId="1" fillId="0" borderId="0" xfId="0" applyFont="1" applyBorder="1"/>
    <xf numFmtId="0" fontId="1" fillId="2" borderId="15" xfId="0" applyFont="1" applyFill="1" applyBorder="1"/>
    <xf numFmtId="0" fontId="1" fillId="2" borderId="20" xfId="0" applyFont="1" applyFill="1" applyBorder="1"/>
    <xf numFmtId="0" fontId="1" fillId="2" borderId="14" xfId="0" applyFont="1" applyFill="1" applyBorder="1"/>
    <xf numFmtId="0" fontId="0" fillId="0" borderId="0" xfId="0" applyBorder="1" applyAlignment="1"/>
    <xf numFmtId="0" fontId="1" fillId="2" borderId="15" xfId="0" applyFont="1" applyFill="1" applyBorder="1" applyAlignment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1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defaultRowHeight="15" x14ac:dyDescent="0.25"/>
  <cols>
    <col min="1" max="1" width="15.85546875" bestFit="1" customWidth="1"/>
    <col min="2" max="2" width="47.28515625" bestFit="1" customWidth="1"/>
    <col min="3" max="3" width="7.5703125" bestFit="1" customWidth="1"/>
    <col min="4" max="4" width="12.42578125" bestFit="1" customWidth="1"/>
    <col min="5" max="5" width="8" bestFit="1" customWidth="1"/>
    <col min="6" max="6" width="5.28515625" bestFit="1" customWidth="1"/>
    <col min="7" max="7" width="7.5703125" bestFit="1" customWidth="1"/>
    <col min="8" max="8" width="12.42578125" bestFit="1" customWidth="1"/>
    <col min="9" max="9" width="8" bestFit="1" customWidth="1"/>
    <col min="10" max="10" width="5.28515625" bestFit="1" customWidth="1"/>
    <col min="11" max="11" width="7.5703125" bestFit="1" customWidth="1"/>
    <col min="12" max="12" width="12.42578125" bestFit="1" customWidth="1"/>
    <col min="13" max="13" width="8" bestFit="1" customWidth="1"/>
    <col min="14" max="14" width="5.28515625" bestFit="1" customWidth="1"/>
    <col min="15" max="15" width="7.5703125" bestFit="1" customWidth="1"/>
    <col min="16" max="16" width="12.42578125" bestFit="1" customWidth="1"/>
    <col min="17" max="17" width="8" bestFit="1" customWidth="1"/>
    <col min="18" max="18" width="5.28515625" bestFit="1" customWidth="1"/>
    <col min="19" max="19" width="7.5703125" bestFit="1" customWidth="1"/>
    <col min="20" max="20" width="12.42578125" bestFit="1" customWidth="1"/>
    <col min="21" max="21" width="8" bestFit="1" customWidth="1"/>
    <col min="22" max="22" width="5.28515625" bestFit="1" customWidth="1"/>
    <col min="23" max="23" width="7.5703125" bestFit="1" customWidth="1"/>
    <col min="24" max="24" width="12.42578125" bestFit="1" customWidth="1"/>
    <col min="25" max="25" width="8" bestFit="1" customWidth="1"/>
    <col min="26" max="26" width="5.28515625" bestFit="1" customWidth="1"/>
  </cols>
  <sheetData>
    <row r="1" spans="1:26" s="5" customFormat="1" thickBot="1" x14ac:dyDescent="0.35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s="9" customFormat="1" x14ac:dyDescent="0.25">
      <c r="A2" s="31" t="s">
        <v>2</v>
      </c>
      <c r="B2" s="37" t="s">
        <v>3</v>
      </c>
      <c r="C2" s="27" t="s">
        <v>14</v>
      </c>
      <c r="D2" s="28"/>
      <c r="E2" s="28"/>
      <c r="F2" s="29"/>
      <c r="G2" s="27" t="s">
        <v>15</v>
      </c>
      <c r="H2" s="28"/>
      <c r="I2" s="28"/>
      <c r="J2" s="29"/>
      <c r="K2" s="27" t="s">
        <v>16</v>
      </c>
      <c r="L2" s="28"/>
      <c r="M2" s="28"/>
      <c r="N2" s="29"/>
      <c r="O2" s="27" t="s">
        <v>17</v>
      </c>
      <c r="P2" s="28"/>
      <c r="Q2" s="28"/>
      <c r="R2" s="29"/>
      <c r="S2" s="27" t="s">
        <v>18</v>
      </c>
      <c r="T2" s="28"/>
      <c r="U2" s="28"/>
      <c r="V2" s="29"/>
      <c r="W2" s="30" t="s">
        <v>19</v>
      </c>
      <c r="X2" s="28"/>
      <c r="Y2" s="28"/>
      <c r="Z2" s="29"/>
    </row>
    <row r="3" spans="1:26" s="9" customFormat="1" ht="15.75" thickBot="1" x14ac:dyDescent="0.3">
      <c r="A3" s="32"/>
      <c r="B3" s="38"/>
      <c r="C3" s="1" t="s">
        <v>11</v>
      </c>
      <c r="D3" s="2" t="s">
        <v>12</v>
      </c>
      <c r="E3" s="2" t="s">
        <v>13</v>
      </c>
      <c r="F3" s="3" t="s">
        <v>1</v>
      </c>
      <c r="G3" s="1" t="s">
        <v>11</v>
      </c>
      <c r="H3" s="2" t="s">
        <v>12</v>
      </c>
      <c r="I3" s="2" t="s">
        <v>13</v>
      </c>
      <c r="J3" s="3" t="s">
        <v>1</v>
      </c>
      <c r="K3" s="1" t="s">
        <v>11</v>
      </c>
      <c r="L3" s="2" t="s">
        <v>12</v>
      </c>
      <c r="M3" s="2" t="s">
        <v>13</v>
      </c>
      <c r="N3" s="3" t="s">
        <v>1</v>
      </c>
      <c r="O3" s="1" t="s">
        <v>11</v>
      </c>
      <c r="P3" s="2" t="s">
        <v>12</v>
      </c>
      <c r="Q3" s="2" t="s">
        <v>13</v>
      </c>
      <c r="R3" s="3" t="s">
        <v>1</v>
      </c>
      <c r="S3" s="1" t="s">
        <v>11</v>
      </c>
      <c r="T3" s="2" t="s">
        <v>12</v>
      </c>
      <c r="U3" s="2" t="s">
        <v>13</v>
      </c>
      <c r="V3" s="3" t="s">
        <v>1</v>
      </c>
      <c r="W3" s="6" t="s">
        <v>11</v>
      </c>
      <c r="X3" s="2" t="s">
        <v>12</v>
      </c>
      <c r="Y3" s="2" t="s">
        <v>13</v>
      </c>
      <c r="Z3" s="3" t="s">
        <v>1</v>
      </c>
    </row>
    <row r="4" spans="1:26" s="5" customFormat="1" x14ac:dyDescent="0.25">
      <c r="A4" s="34" t="s">
        <v>0</v>
      </c>
      <c r="B4" s="4" t="s">
        <v>7</v>
      </c>
      <c r="C4" s="7">
        <v>266</v>
      </c>
      <c r="D4" s="4">
        <v>12</v>
      </c>
      <c r="E4" s="4"/>
      <c r="F4" s="18">
        <f>SUM(C4:E4)</f>
        <v>278</v>
      </c>
      <c r="G4" s="7">
        <v>165</v>
      </c>
      <c r="H4" s="4">
        <v>12</v>
      </c>
      <c r="I4" s="4"/>
      <c r="J4" s="18">
        <f>SUM(G4:I4)</f>
        <v>177</v>
      </c>
      <c r="K4" s="7">
        <v>178</v>
      </c>
      <c r="L4" s="4">
        <v>48</v>
      </c>
      <c r="M4" s="4"/>
      <c r="N4" s="18">
        <f>SUM(K4:M4)</f>
        <v>226</v>
      </c>
      <c r="O4" s="7">
        <v>163</v>
      </c>
      <c r="P4" s="4">
        <v>130</v>
      </c>
      <c r="Q4" s="4"/>
      <c r="R4" s="18">
        <f t="shared" ref="R4:R29" si="0">SUM(O4:Q4)</f>
        <v>293</v>
      </c>
      <c r="S4" s="7">
        <v>161</v>
      </c>
      <c r="T4" s="4">
        <v>184</v>
      </c>
      <c r="U4" s="4">
        <v>5</v>
      </c>
      <c r="V4" s="18">
        <f t="shared" ref="V4:V29" si="1">SUM(S4:U4)</f>
        <v>350</v>
      </c>
      <c r="W4" s="4">
        <v>93</v>
      </c>
      <c r="X4" s="4">
        <v>158</v>
      </c>
      <c r="Y4" s="4"/>
      <c r="Z4" s="18">
        <f t="shared" ref="Z4:Z29" si="2">SUM(W4:Y4)</f>
        <v>251</v>
      </c>
    </row>
    <row r="5" spans="1:26" s="5" customFormat="1" x14ac:dyDescent="0.25">
      <c r="A5" s="35"/>
      <c r="B5" s="5" t="s">
        <v>8</v>
      </c>
      <c r="C5" s="8">
        <v>712</v>
      </c>
      <c r="D5" s="5">
        <v>56</v>
      </c>
      <c r="F5" s="19">
        <f t="shared" ref="F5:F29" si="3">SUM(C5:E5)</f>
        <v>768</v>
      </c>
      <c r="G5" s="8">
        <v>826</v>
      </c>
      <c r="H5" s="5">
        <v>97</v>
      </c>
      <c r="J5" s="19">
        <f t="shared" ref="J5:J29" si="4">SUM(G5:I5)</f>
        <v>923</v>
      </c>
      <c r="K5" s="8">
        <v>591</v>
      </c>
      <c r="L5" s="5">
        <v>326</v>
      </c>
      <c r="N5" s="19">
        <f>SUM(K5:M5)</f>
        <v>917</v>
      </c>
      <c r="O5" s="8">
        <v>616</v>
      </c>
      <c r="P5" s="5">
        <v>515</v>
      </c>
      <c r="R5" s="19">
        <f t="shared" si="0"/>
        <v>1131</v>
      </c>
      <c r="S5" s="8">
        <v>807</v>
      </c>
      <c r="T5" s="5">
        <v>483</v>
      </c>
      <c r="U5" s="5">
        <v>1</v>
      </c>
      <c r="V5" s="19">
        <f t="shared" si="1"/>
        <v>1291</v>
      </c>
      <c r="W5" s="5">
        <v>275</v>
      </c>
      <c r="X5" s="5">
        <v>463</v>
      </c>
      <c r="Z5" s="19">
        <f t="shared" si="2"/>
        <v>738</v>
      </c>
    </row>
    <row r="6" spans="1:26" s="5" customFormat="1" x14ac:dyDescent="0.25">
      <c r="A6" s="35"/>
      <c r="B6" s="5" t="s">
        <v>9</v>
      </c>
      <c r="C6" s="8">
        <v>961</v>
      </c>
      <c r="D6" s="5">
        <v>24</v>
      </c>
      <c r="F6" s="19">
        <f t="shared" si="3"/>
        <v>985</v>
      </c>
      <c r="G6" s="8">
        <v>555</v>
      </c>
      <c r="H6" s="5">
        <v>21</v>
      </c>
      <c r="J6" s="19">
        <f t="shared" si="4"/>
        <v>576</v>
      </c>
      <c r="K6" s="8">
        <v>545</v>
      </c>
      <c r="L6" s="5">
        <v>125</v>
      </c>
      <c r="N6" s="19">
        <f t="shared" ref="N6:N29" si="5">SUM(K6:M6)</f>
        <v>670</v>
      </c>
      <c r="O6" s="8">
        <v>610</v>
      </c>
      <c r="P6" s="5">
        <v>211</v>
      </c>
      <c r="R6" s="19">
        <f t="shared" si="0"/>
        <v>821</v>
      </c>
      <c r="S6" s="8">
        <v>670</v>
      </c>
      <c r="T6" s="5">
        <v>338</v>
      </c>
      <c r="U6" s="5">
        <v>1</v>
      </c>
      <c r="V6" s="19">
        <f t="shared" si="1"/>
        <v>1009</v>
      </c>
      <c r="W6" s="5">
        <v>619</v>
      </c>
      <c r="X6" s="5">
        <v>1440</v>
      </c>
      <c r="Z6" s="19">
        <f t="shared" si="2"/>
        <v>2059</v>
      </c>
    </row>
    <row r="7" spans="1:26" s="5" customFormat="1" x14ac:dyDescent="0.25">
      <c r="A7" s="35"/>
      <c r="B7" s="5" t="s">
        <v>10</v>
      </c>
      <c r="C7" s="8"/>
      <c r="F7" s="19">
        <f t="shared" si="3"/>
        <v>0</v>
      </c>
      <c r="G7" s="8"/>
      <c r="J7" s="19">
        <f t="shared" si="4"/>
        <v>0</v>
      </c>
      <c r="K7" s="8"/>
      <c r="N7" s="19">
        <f t="shared" si="5"/>
        <v>0</v>
      </c>
      <c r="O7" s="8">
        <v>330</v>
      </c>
      <c r="P7" s="5">
        <v>471</v>
      </c>
      <c r="R7" s="19">
        <f t="shared" si="0"/>
        <v>801</v>
      </c>
      <c r="S7" s="8">
        <v>273</v>
      </c>
      <c r="T7" s="5">
        <v>229</v>
      </c>
      <c r="V7" s="19">
        <f t="shared" si="1"/>
        <v>502</v>
      </c>
      <c r="W7" s="5">
        <v>137</v>
      </c>
      <c r="X7" s="5">
        <v>174</v>
      </c>
      <c r="Z7" s="19">
        <f t="shared" si="2"/>
        <v>311</v>
      </c>
    </row>
    <row r="8" spans="1:26" s="5" customFormat="1" x14ac:dyDescent="0.25">
      <c r="A8" s="35"/>
      <c r="B8" s="5" t="s">
        <v>20</v>
      </c>
      <c r="C8" s="8">
        <v>28</v>
      </c>
      <c r="D8" s="5">
        <v>4</v>
      </c>
      <c r="F8" s="19">
        <f t="shared" si="3"/>
        <v>32</v>
      </c>
      <c r="G8" s="8">
        <v>15</v>
      </c>
      <c r="J8" s="19">
        <f t="shared" si="4"/>
        <v>15</v>
      </c>
      <c r="K8" s="8">
        <v>19</v>
      </c>
      <c r="L8" s="5">
        <v>6</v>
      </c>
      <c r="N8" s="19">
        <f t="shared" si="5"/>
        <v>25</v>
      </c>
      <c r="O8" s="8">
        <v>19</v>
      </c>
      <c r="P8" s="5">
        <v>36</v>
      </c>
      <c r="R8" s="19">
        <f t="shared" si="0"/>
        <v>55</v>
      </c>
      <c r="S8" s="8">
        <v>58</v>
      </c>
      <c r="T8" s="5">
        <v>33</v>
      </c>
      <c r="U8" s="5">
        <v>4</v>
      </c>
      <c r="V8" s="19">
        <f t="shared" si="1"/>
        <v>95</v>
      </c>
      <c r="Z8" s="19">
        <f t="shared" si="2"/>
        <v>0</v>
      </c>
    </row>
    <row r="9" spans="1:26" s="9" customFormat="1" ht="15.75" thickBot="1" x14ac:dyDescent="0.3">
      <c r="A9" s="36"/>
      <c r="B9" s="14" t="s">
        <v>1</v>
      </c>
      <c r="C9" s="12">
        <f>SUM(C4:C8)</f>
        <v>1967</v>
      </c>
      <c r="D9" s="10">
        <f>SUM(D4:D8)</f>
        <v>96</v>
      </c>
      <c r="E9" s="10">
        <f t="shared" ref="E9:Y9" si="6">SUM(E4:E8)</f>
        <v>0</v>
      </c>
      <c r="F9" s="11">
        <f t="shared" si="3"/>
        <v>2063</v>
      </c>
      <c r="G9" s="12">
        <f t="shared" si="6"/>
        <v>1561</v>
      </c>
      <c r="H9" s="10">
        <f t="shared" si="6"/>
        <v>130</v>
      </c>
      <c r="I9" s="10">
        <f t="shared" si="6"/>
        <v>0</v>
      </c>
      <c r="J9" s="11">
        <f t="shared" si="4"/>
        <v>1691</v>
      </c>
      <c r="K9" s="12">
        <f>SUM(K4:K8)</f>
        <v>1333</v>
      </c>
      <c r="L9" s="10">
        <f>SUM(L4:L8)</f>
        <v>505</v>
      </c>
      <c r="M9" s="10">
        <f t="shared" si="6"/>
        <v>0</v>
      </c>
      <c r="N9" s="11">
        <f>SUM(K9:M9)</f>
        <v>1838</v>
      </c>
      <c r="O9" s="12">
        <f t="shared" si="6"/>
        <v>1738</v>
      </c>
      <c r="P9" s="10">
        <f t="shared" si="6"/>
        <v>1363</v>
      </c>
      <c r="Q9" s="10">
        <f t="shared" si="6"/>
        <v>0</v>
      </c>
      <c r="R9" s="11">
        <f t="shared" si="0"/>
        <v>3101</v>
      </c>
      <c r="S9" s="12">
        <f t="shared" si="6"/>
        <v>1969</v>
      </c>
      <c r="T9" s="10">
        <f t="shared" si="6"/>
        <v>1267</v>
      </c>
      <c r="U9" s="10">
        <f t="shared" si="6"/>
        <v>11</v>
      </c>
      <c r="V9" s="11">
        <f t="shared" si="1"/>
        <v>3247</v>
      </c>
      <c r="W9" s="10">
        <f t="shared" si="6"/>
        <v>1124</v>
      </c>
      <c r="X9" s="10">
        <f t="shared" si="6"/>
        <v>2235</v>
      </c>
      <c r="Y9" s="10">
        <f t="shared" si="6"/>
        <v>0</v>
      </c>
      <c r="Z9" s="11">
        <f t="shared" si="2"/>
        <v>3359</v>
      </c>
    </row>
    <row r="10" spans="1:26" s="5" customFormat="1" x14ac:dyDescent="0.25">
      <c r="A10" s="22" t="s">
        <v>4</v>
      </c>
      <c r="B10" s="4" t="s">
        <v>21</v>
      </c>
      <c r="C10" s="7">
        <v>411</v>
      </c>
      <c r="D10" s="4">
        <v>46</v>
      </c>
      <c r="E10" s="4">
        <v>1</v>
      </c>
      <c r="F10" s="18">
        <f t="shared" si="3"/>
        <v>458</v>
      </c>
      <c r="G10" s="7">
        <v>225</v>
      </c>
      <c r="H10" s="4">
        <v>45</v>
      </c>
      <c r="I10" s="4">
        <v>1</v>
      </c>
      <c r="J10" s="18">
        <f t="shared" si="4"/>
        <v>271</v>
      </c>
      <c r="K10" s="7">
        <v>332</v>
      </c>
      <c r="L10" s="4">
        <v>104</v>
      </c>
      <c r="M10" s="4">
        <v>1</v>
      </c>
      <c r="N10" s="18">
        <f t="shared" si="5"/>
        <v>437</v>
      </c>
      <c r="O10" s="7">
        <v>214</v>
      </c>
      <c r="P10" s="4">
        <v>123</v>
      </c>
      <c r="Q10" s="4">
        <v>1</v>
      </c>
      <c r="R10" s="18">
        <f t="shared" si="0"/>
        <v>338</v>
      </c>
      <c r="S10" s="7">
        <v>223</v>
      </c>
      <c r="T10" s="4">
        <v>157</v>
      </c>
      <c r="U10" s="4">
        <v>2</v>
      </c>
      <c r="V10" s="18">
        <f t="shared" si="1"/>
        <v>382</v>
      </c>
      <c r="W10" s="4">
        <v>132</v>
      </c>
      <c r="X10" s="4">
        <v>150</v>
      </c>
      <c r="Y10" s="4"/>
      <c r="Z10" s="18">
        <f t="shared" si="2"/>
        <v>282</v>
      </c>
    </row>
    <row r="11" spans="1:26" s="5" customFormat="1" x14ac:dyDescent="0.25">
      <c r="A11" s="23"/>
      <c r="B11" s="5" t="s">
        <v>22</v>
      </c>
      <c r="C11" s="8"/>
      <c r="F11" s="19">
        <f t="shared" si="3"/>
        <v>0</v>
      </c>
      <c r="G11" s="8"/>
      <c r="J11" s="19">
        <f t="shared" si="4"/>
        <v>0</v>
      </c>
      <c r="K11" s="8"/>
      <c r="N11" s="19">
        <f t="shared" si="5"/>
        <v>0</v>
      </c>
      <c r="O11" s="8"/>
      <c r="R11" s="19">
        <f t="shared" si="0"/>
        <v>0</v>
      </c>
      <c r="S11" s="8">
        <v>12</v>
      </c>
      <c r="T11" s="5">
        <v>25</v>
      </c>
      <c r="U11" s="5">
        <v>1</v>
      </c>
      <c r="V11" s="19">
        <f t="shared" si="1"/>
        <v>38</v>
      </c>
      <c r="W11" s="5">
        <v>30</v>
      </c>
      <c r="X11" s="5">
        <v>76</v>
      </c>
      <c r="Z11" s="19">
        <f t="shared" si="2"/>
        <v>106</v>
      </c>
    </row>
    <row r="12" spans="1:26" s="5" customFormat="1" x14ac:dyDescent="0.25">
      <c r="A12" s="23"/>
      <c r="B12" s="5" t="s">
        <v>23</v>
      </c>
      <c r="C12" s="8">
        <v>324</v>
      </c>
      <c r="D12" s="5">
        <v>97</v>
      </c>
      <c r="E12" s="5">
        <v>3</v>
      </c>
      <c r="F12" s="19">
        <f t="shared" si="3"/>
        <v>424</v>
      </c>
      <c r="G12" s="8">
        <v>254</v>
      </c>
      <c r="H12" s="5">
        <v>129</v>
      </c>
      <c r="I12" s="5">
        <v>6</v>
      </c>
      <c r="J12" s="19">
        <f t="shared" si="4"/>
        <v>389</v>
      </c>
      <c r="K12" s="8">
        <v>254</v>
      </c>
      <c r="L12" s="5">
        <v>228</v>
      </c>
      <c r="N12" s="19">
        <f t="shared" si="5"/>
        <v>482</v>
      </c>
      <c r="O12" s="8">
        <v>261</v>
      </c>
      <c r="P12" s="5">
        <v>308</v>
      </c>
      <c r="Q12" s="5">
        <v>4</v>
      </c>
      <c r="R12" s="19">
        <f t="shared" si="0"/>
        <v>573</v>
      </c>
      <c r="S12" s="8">
        <v>333</v>
      </c>
      <c r="T12" s="5">
        <v>310</v>
      </c>
      <c r="U12" s="5">
        <v>5</v>
      </c>
      <c r="V12" s="19">
        <f t="shared" si="1"/>
        <v>648</v>
      </c>
      <c r="W12" s="5">
        <v>138</v>
      </c>
      <c r="X12" s="5">
        <v>398</v>
      </c>
      <c r="Y12" s="5">
        <v>2</v>
      </c>
      <c r="Z12" s="19">
        <f t="shared" si="2"/>
        <v>538</v>
      </c>
    </row>
    <row r="13" spans="1:26" s="5" customFormat="1" x14ac:dyDescent="0.25">
      <c r="A13" s="23"/>
      <c r="B13" s="5" t="s">
        <v>24</v>
      </c>
      <c r="C13" s="8">
        <v>68</v>
      </c>
      <c r="D13" s="5">
        <v>8</v>
      </c>
      <c r="F13" s="19">
        <f t="shared" si="3"/>
        <v>76</v>
      </c>
      <c r="G13" s="8">
        <v>47</v>
      </c>
      <c r="H13" s="5">
        <v>6</v>
      </c>
      <c r="J13" s="19">
        <f t="shared" si="4"/>
        <v>53</v>
      </c>
      <c r="K13" s="8">
        <v>35</v>
      </c>
      <c r="L13" s="5">
        <v>14</v>
      </c>
      <c r="N13" s="19">
        <f t="shared" si="5"/>
        <v>49</v>
      </c>
      <c r="O13" s="8">
        <v>26</v>
      </c>
      <c r="P13" s="5">
        <v>26</v>
      </c>
      <c r="R13" s="19">
        <f t="shared" si="0"/>
        <v>52</v>
      </c>
      <c r="S13" s="8">
        <v>36</v>
      </c>
      <c r="T13" s="5">
        <v>28</v>
      </c>
      <c r="U13" s="5">
        <v>1</v>
      </c>
      <c r="V13" s="19">
        <f t="shared" si="1"/>
        <v>65</v>
      </c>
      <c r="W13" s="5">
        <v>22</v>
      </c>
      <c r="X13" s="5">
        <v>39</v>
      </c>
      <c r="Z13" s="19">
        <f t="shared" si="2"/>
        <v>61</v>
      </c>
    </row>
    <row r="14" spans="1:26" s="5" customFormat="1" x14ac:dyDescent="0.25">
      <c r="A14" s="23"/>
      <c r="B14" s="5" t="s">
        <v>25</v>
      </c>
      <c r="C14" s="8">
        <v>58</v>
      </c>
      <c r="D14" s="5">
        <v>10</v>
      </c>
      <c r="F14" s="19">
        <f t="shared" si="3"/>
        <v>68</v>
      </c>
      <c r="G14" s="8">
        <v>48</v>
      </c>
      <c r="H14" s="5">
        <v>12</v>
      </c>
      <c r="I14" s="5">
        <v>1</v>
      </c>
      <c r="J14" s="19">
        <f t="shared" si="4"/>
        <v>61</v>
      </c>
      <c r="K14" s="8">
        <v>68</v>
      </c>
      <c r="L14" s="5">
        <v>25</v>
      </c>
      <c r="N14" s="19">
        <f t="shared" si="5"/>
        <v>93</v>
      </c>
      <c r="O14" s="8">
        <v>78</v>
      </c>
      <c r="P14" s="5">
        <v>23</v>
      </c>
      <c r="R14" s="19">
        <f t="shared" si="0"/>
        <v>101</v>
      </c>
      <c r="S14" s="8">
        <v>102</v>
      </c>
      <c r="T14" s="5">
        <v>46</v>
      </c>
      <c r="U14" s="5">
        <v>1</v>
      </c>
      <c r="V14" s="19">
        <f t="shared" si="1"/>
        <v>149</v>
      </c>
      <c r="W14" s="5">
        <v>38</v>
      </c>
      <c r="X14" s="5">
        <v>80</v>
      </c>
      <c r="Z14" s="19">
        <f t="shared" si="2"/>
        <v>118</v>
      </c>
    </row>
    <row r="15" spans="1:26" s="5" customFormat="1" x14ac:dyDescent="0.25">
      <c r="A15" s="23"/>
      <c r="B15" s="5" t="s">
        <v>26</v>
      </c>
      <c r="C15" s="8">
        <v>50</v>
      </c>
      <c r="D15" s="5">
        <v>3</v>
      </c>
      <c r="F15" s="19">
        <f t="shared" si="3"/>
        <v>53</v>
      </c>
      <c r="G15" s="8">
        <v>58</v>
      </c>
      <c r="H15" s="5">
        <v>4</v>
      </c>
      <c r="J15" s="19">
        <f t="shared" si="4"/>
        <v>62</v>
      </c>
      <c r="K15" s="8">
        <v>53</v>
      </c>
      <c r="L15" s="5">
        <v>56</v>
      </c>
      <c r="N15" s="19">
        <f t="shared" si="5"/>
        <v>109</v>
      </c>
      <c r="O15" s="8">
        <v>61</v>
      </c>
      <c r="P15" s="5">
        <v>237</v>
      </c>
      <c r="R15" s="19">
        <f t="shared" si="0"/>
        <v>298</v>
      </c>
      <c r="S15" s="8">
        <v>242</v>
      </c>
      <c r="T15" s="5">
        <v>203</v>
      </c>
      <c r="U15" s="5">
        <v>3</v>
      </c>
      <c r="V15" s="19">
        <f t="shared" si="1"/>
        <v>448</v>
      </c>
      <c r="W15" s="5">
        <v>205</v>
      </c>
      <c r="X15" s="5">
        <v>148</v>
      </c>
      <c r="Z15" s="19">
        <f t="shared" si="2"/>
        <v>353</v>
      </c>
    </row>
    <row r="16" spans="1:26" s="5" customFormat="1" x14ac:dyDescent="0.25">
      <c r="A16" s="23"/>
      <c r="B16" s="5" t="s">
        <v>27</v>
      </c>
      <c r="C16" s="8">
        <v>232</v>
      </c>
      <c r="D16" s="5">
        <v>61</v>
      </c>
      <c r="E16" s="5">
        <v>3</v>
      </c>
      <c r="F16" s="19">
        <f t="shared" si="3"/>
        <v>296</v>
      </c>
      <c r="G16" s="8">
        <v>129</v>
      </c>
      <c r="H16" s="5">
        <v>57</v>
      </c>
      <c r="I16" s="5">
        <v>4</v>
      </c>
      <c r="J16" s="19">
        <f t="shared" si="4"/>
        <v>190</v>
      </c>
      <c r="K16" s="8">
        <v>107</v>
      </c>
      <c r="L16" s="5">
        <v>78</v>
      </c>
      <c r="M16" s="5">
        <v>3</v>
      </c>
      <c r="N16" s="19">
        <f t="shared" si="5"/>
        <v>188</v>
      </c>
      <c r="O16" s="8">
        <v>93</v>
      </c>
      <c r="P16" s="5">
        <v>85</v>
      </c>
      <c r="Q16" s="5">
        <v>2</v>
      </c>
      <c r="R16" s="19">
        <f t="shared" si="0"/>
        <v>180</v>
      </c>
      <c r="S16" s="8">
        <v>132</v>
      </c>
      <c r="T16" s="5">
        <v>158</v>
      </c>
      <c r="V16" s="19">
        <f t="shared" si="1"/>
        <v>290</v>
      </c>
      <c r="W16" s="5">
        <v>82</v>
      </c>
      <c r="X16" s="5">
        <v>150</v>
      </c>
      <c r="Y16" s="5">
        <v>1</v>
      </c>
      <c r="Z16" s="19">
        <f t="shared" si="2"/>
        <v>233</v>
      </c>
    </row>
    <row r="17" spans="1:26" s="5" customFormat="1" x14ac:dyDescent="0.25">
      <c r="A17" s="23"/>
      <c r="B17" s="13" t="s">
        <v>20</v>
      </c>
      <c r="C17" s="8">
        <v>12</v>
      </c>
      <c r="D17" s="5">
        <v>1</v>
      </c>
      <c r="F17" s="19">
        <f t="shared" si="3"/>
        <v>13</v>
      </c>
      <c r="G17" s="8">
        <v>9</v>
      </c>
      <c r="H17" s="5">
        <v>1</v>
      </c>
      <c r="J17" s="19">
        <f t="shared" si="4"/>
        <v>10</v>
      </c>
      <c r="K17" s="8">
        <v>9</v>
      </c>
      <c r="L17" s="5">
        <v>6</v>
      </c>
      <c r="N17" s="19">
        <f t="shared" si="5"/>
        <v>15</v>
      </c>
      <c r="O17" s="8">
        <v>6</v>
      </c>
      <c r="P17" s="5">
        <v>23</v>
      </c>
      <c r="R17" s="19">
        <f t="shared" si="0"/>
        <v>29</v>
      </c>
      <c r="S17" s="8">
        <v>10</v>
      </c>
      <c r="T17" s="5">
        <v>19</v>
      </c>
      <c r="V17" s="19">
        <f t="shared" si="1"/>
        <v>29</v>
      </c>
      <c r="Z17" s="19">
        <f t="shared" si="2"/>
        <v>0</v>
      </c>
    </row>
    <row r="18" spans="1:26" s="5" customFormat="1" ht="15.75" thickBot="1" x14ac:dyDescent="0.3">
      <c r="A18" s="24"/>
      <c r="B18" s="14" t="s">
        <v>1</v>
      </c>
      <c r="C18" s="12">
        <f>SUM(C10:C17)</f>
        <v>1155</v>
      </c>
      <c r="D18" s="10">
        <f t="shared" ref="D18:Y18" si="7">SUM(D10:D17)</f>
        <v>226</v>
      </c>
      <c r="E18" s="10">
        <f t="shared" si="7"/>
        <v>7</v>
      </c>
      <c r="F18" s="11">
        <f t="shared" si="3"/>
        <v>1388</v>
      </c>
      <c r="G18" s="12">
        <f t="shared" si="7"/>
        <v>770</v>
      </c>
      <c r="H18" s="10">
        <f t="shared" si="7"/>
        <v>254</v>
      </c>
      <c r="I18" s="10">
        <f t="shared" si="7"/>
        <v>12</v>
      </c>
      <c r="J18" s="11">
        <f t="shared" si="4"/>
        <v>1036</v>
      </c>
      <c r="K18" s="12">
        <f t="shared" si="7"/>
        <v>858</v>
      </c>
      <c r="L18" s="10">
        <f t="shared" si="7"/>
        <v>511</v>
      </c>
      <c r="M18" s="10">
        <f t="shared" si="7"/>
        <v>4</v>
      </c>
      <c r="N18" s="11">
        <f t="shared" si="5"/>
        <v>1373</v>
      </c>
      <c r="O18" s="12">
        <f t="shared" si="7"/>
        <v>739</v>
      </c>
      <c r="P18" s="10">
        <f t="shared" si="7"/>
        <v>825</v>
      </c>
      <c r="Q18" s="10">
        <f t="shared" si="7"/>
        <v>7</v>
      </c>
      <c r="R18" s="11">
        <f t="shared" si="0"/>
        <v>1571</v>
      </c>
      <c r="S18" s="12">
        <f t="shared" si="7"/>
        <v>1090</v>
      </c>
      <c r="T18" s="10">
        <f t="shared" si="7"/>
        <v>946</v>
      </c>
      <c r="U18" s="10">
        <f t="shared" si="7"/>
        <v>13</v>
      </c>
      <c r="V18" s="11">
        <f t="shared" si="1"/>
        <v>2049</v>
      </c>
      <c r="W18" s="10">
        <f t="shared" si="7"/>
        <v>647</v>
      </c>
      <c r="X18" s="10">
        <f t="shared" si="7"/>
        <v>1041</v>
      </c>
      <c r="Y18" s="10">
        <f t="shared" si="7"/>
        <v>3</v>
      </c>
      <c r="Z18" s="11">
        <f t="shared" si="2"/>
        <v>1691</v>
      </c>
    </row>
    <row r="19" spans="1:26" s="5" customFormat="1" x14ac:dyDescent="0.25">
      <c r="A19" s="22" t="s">
        <v>5</v>
      </c>
      <c r="B19" s="20" t="s">
        <v>28</v>
      </c>
      <c r="C19" s="7">
        <v>2</v>
      </c>
      <c r="D19" s="4"/>
      <c r="E19" s="4"/>
      <c r="F19" s="18">
        <f t="shared" si="3"/>
        <v>2</v>
      </c>
      <c r="G19" s="7"/>
      <c r="H19" s="4"/>
      <c r="I19" s="4"/>
      <c r="J19" s="18">
        <f t="shared" si="4"/>
        <v>0</v>
      </c>
      <c r="K19" s="7">
        <v>1</v>
      </c>
      <c r="L19" s="4">
        <v>2</v>
      </c>
      <c r="M19" s="4"/>
      <c r="N19" s="18">
        <f t="shared" si="5"/>
        <v>3</v>
      </c>
      <c r="O19" s="7">
        <v>1</v>
      </c>
      <c r="P19" s="4">
        <v>1</v>
      </c>
      <c r="Q19" s="4"/>
      <c r="R19" s="18">
        <f t="shared" si="0"/>
        <v>2</v>
      </c>
      <c r="S19" s="7">
        <v>4</v>
      </c>
      <c r="T19" s="4">
        <v>3</v>
      </c>
      <c r="U19" s="4"/>
      <c r="V19" s="18">
        <f t="shared" si="1"/>
        <v>7</v>
      </c>
      <c r="W19" s="4">
        <v>3</v>
      </c>
      <c r="X19" s="4">
        <v>14</v>
      </c>
      <c r="Y19" s="4"/>
      <c r="Z19" s="18">
        <f t="shared" si="2"/>
        <v>17</v>
      </c>
    </row>
    <row r="20" spans="1:26" s="5" customFormat="1" x14ac:dyDescent="0.25">
      <c r="A20" s="23"/>
      <c r="B20" s="21" t="s">
        <v>29</v>
      </c>
      <c r="C20" s="8">
        <v>14</v>
      </c>
      <c r="D20" s="5">
        <v>2</v>
      </c>
      <c r="F20" s="19">
        <f t="shared" si="3"/>
        <v>16</v>
      </c>
      <c r="G20" s="8">
        <v>8</v>
      </c>
      <c r="J20" s="19">
        <f t="shared" si="4"/>
        <v>8</v>
      </c>
      <c r="K20" s="8">
        <v>4</v>
      </c>
      <c r="N20" s="19">
        <f t="shared" si="5"/>
        <v>4</v>
      </c>
      <c r="O20" s="8">
        <v>7</v>
      </c>
      <c r="P20" s="5">
        <v>2</v>
      </c>
      <c r="R20" s="19">
        <f t="shared" si="0"/>
        <v>9</v>
      </c>
      <c r="S20" s="8">
        <v>5</v>
      </c>
      <c r="T20" s="5">
        <v>1</v>
      </c>
      <c r="V20" s="19">
        <f t="shared" si="1"/>
        <v>6</v>
      </c>
      <c r="W20" s="5">
        <v>11</v>
      </c>
      <c r="X20" s="5">
        <v>14</v>
      </c>
      <c r="Z20" s="19">
        <f t="shared" si="2"/>
        <v>25</v>
      </c>
    </row>
    <row r="21" spans="1:26" s="5" customFormat="1" x14ac:dyDescent="0.25">
      <c r="A21" s="23"/>
      <c r="B21" s="21" t="s">
        <v>20</v>
      </c>
      <c r="C21" s="8">
        <v>20</v>
      </c>
      <c r="F21" s="19">
        <f t="shared" si="3"/>
        <v>20</v>
      </c>
      <c r="G21" s="8">
        <v>5</v>
      </c>
      <c r="J21" s="19">
        <f t="shared" si="4"/>
        <v>5</v>
      </c>
      <c r="K21" s="8">
        <v>6</v>
      </c>
      <c r="L21" s="5">
        <v>2</v>
      </c>
      <c r="N21" s="19">
        <f t="shared" si="5"/>
        <v>8</v>
      </c>
      <c r="O21" s="8">
        <v>3</v>
      </c>
      <c r="P21" s="5">
        <v>2</v>
      </c>
      <c r="R21" s="19">
        <f t="shared" si="0"/>
        <v>5</v>
      </c>
      <c r="S21" s="8">
        <v>2</v>
      </c>
      <c r="T21" s="5">
        <v>4</v>
      </c>
      <c r="V21" s="19">
        <f t="shared" si="1"/>
        <v>6</v>
      </c>
      <c r="Z21" s="19">
        <f t="shared" si="2"/>
        <v>0</v>
      </c>
    </row>
    <row r="22" spans="1:26" s="5" customFormat="1" ht="15.75" thickBot="1" x14ac:dyDescent="0.3">
      <c r="A22" s="24"/>
      <c r="B22" s="14" t="s">
        <v>1</v>
      </c>
      <c r="C22" s="12">
        <f>SUM(C19:C21)</f>
        <v>36</v>
      </c>
      <c r="D22" s="10">
        <f t="shared" ref="D22:Y22" si="8">SUM(D19:D21)</f>
        <v>2</v>
      </c>
      <c r="E22" s="10">
        <f t="shared" si="8"/>
        <v>0</v>
      </c>
      <c r="F22" s="11">
        <f t="shared" si="3"/>
        <v>38</v>
      </c>
      <c r="G22" s="12">
        <f t="shared" si="8"/>
        <v>13</v>
      </c>
      <c r="H22" s="10">
        <f t="shared" si="8"/>
        <v>0</v>
      </c>
      <c r="I22" s="10">
        <f t="shared" si="8"/>
        <v>0</v>
      </c>
      <c r="J22" s="11">
        <f t="shared" si="4"/>
        <v>13</v>
      </c>
      <c r="K22" s="12">
        <f t="shared" si="8"/>
        <v>11</v>
      </c>
      <c r="L22" s="10">
        <f t="shared" si="8"/>
        <v>4</v>
      </c>
      <c r="M22" s="10">
        <f t="shared" si="8"/>
        <v>0</v>
      </c>
      <c r="N22" s="11">
        <f t="shared" si="5"/>
        <v>15</v>
      </c>
      <c r="O22" s="12">
        <f t="shared" si="8"/>
        <v>11</v>
      </c>
      <c r="P22" s="10">
        <f t="shared" si="8"/>
        <v>5</v>
      </c>
      <c r="Q22" s="10">
        <f t="shared" si="8"/>
        <v>0</v>
      </c>
      <c r="R22" s="11">
        <f t="shared" si="0"/>
        <v>16</v>
      </c>
      <c r="S22" s="12">
        <f t="shared" si="8"/>
        <v>11</v>
      </c>
      <c r="T22" s="10">
        <f t="shared" si="8"/>
        <v>8</v>
      </c>
      <c r="U22" s="10">
        <f t="shared" si="8"/>
        <v>0</v>
      </c>
      <c r="V22" s="11">
        <f t="shared" si="1"/>
        <v>19</v>
      </c>
      <c r="W22" s="10">
        <f t="shared" si="8"/>
        <v>14</v>
      </c>
      <c r="X22" s="10">
        <f t="shared" si="8"/>
        <v>28</v>
      </c>
      <c r="Y22" s="10">
        <f t="shared" si="8"/>
        <v>0</v>
      </c>
      <c r="Z22" s="11">
        <f t="shared" si="2"/>
        <v>42</v>
      </c>
    </row>
    <row r="23" spans="1:26" s="5" customFormat="1" x14ac:dyDescent="0.25">
      <c r="A23" s="22" t="s">
        <v>6</v>
      </c>
      <c r="B23" s="20" t="s">
        <v>30</v>
      </c>
      <c r="C23" s="7">
        <v>76</v>
      </c>
      <c r="D23" s="4">
        <v>3</v>
      </c>
      <c r="E23" s="4"/>
      <c r="F23" s="18">
        <f t="shared" si="3"/>
        <v>79</v>
      </c>
      <c r="G23" s="7">
        <v>51</v>
      </c>
      <c r="H23" s="4">
        <v>7</v>
      </c>
      <c r="I23" s="4"/>
      <c r="J23" s="18">
        <f t="shared" si="4"/>
        <v>58</v>
      </c>
      <c r="K23" s="7">
        <v>48</v>
      </c>
      <c r="L23" s="4">
        <v>16</v>
      </c>
      <c r="M23" s="4"/>
      <c r="N23" s="18">
        <f t="shared" si="5"/>
        <v>64</v>
      </c>
      <c r="O23" s="7">
        <v>70</v>
      </c>
      <c r="P23" s="4">
        <v>42</v>
      </c>
      <c r="Q23" s="4"/>
      <c r="R23" s="18">
        <f t="shared" si="0"/>
        <v>112</v>
      </c>
      <c r="S23" s="7">
        <v>79</v>
      </c>
      <c r="T23" s="4">
        <v>59</v>
      </c>
      <c r="U23" s="4"/>
      <c r="V23" s="18">
        <f t="shared" si="1"/>
        <v>138</v>
      </c>
      <c r="W23" s="4"/>
      <c r="X23" s="4"/>
      <c r="Y23" s="4"/>
      <c r="Z23" s="18">
        <f t="shared" si="2"/>
        <v>0</v>
      </c>
    </row>
    <row r="24" spans="1:26" s="5" customFormat="1" x14ac:dyDescent="0.25">
      <c r="A24" s="23"/>
      <c r="B24" s="21" t="s">
        <v>22</v>
      </c>
      <c r="C24" s="8"/>
      <c r="F24" s="19">
        <f t="shared" si="3"/>
        <v>0</v>
      </c>
      <c r="G24" s="8"/>
      <c r="J24" s="19">
        <f t="shared" si="4"/>
        <v>0</v>
      </c>
      <c r="K24" s="8"/>
      <c r="N24" s="19">
        <f t="shared" si="5"/>
        <v>0</v>
      </c>
      <c r="O24" s="8"/>
      <c r="R24" s="19">
        <f t="shared" si="0"/>
        <v>0</v>
      </c>
      <c r="S24" s="8"/>
      <c r="V24" s="19">
        <f t="shared" si="1"/>
        <v>0</v>
      </c>
      <c r="W24" s="5">
        <v>11</v>
      </c>
      <c r="X24" s="5">
        <v>14</v>
      </c>
      <c r="Z24" s="19">
        <f t="shared" si="2"/>
        <v>25</v>
      </c>
    </row>
    <row r="25" spans="1:26" s="5" customFormat="1" x14ac:dyDescent="0.25">
      <c r="A25" s="23"/>
      <c r="B25" s="21" t="s">
        <v>31</v>
      </c>
      <c r="C25" s="8">
        <v>90</v>
      </c>
      <c r="D25" s="5">
        <v>6</v>
      </c>
      <c r="F25" s="19">
        <f t="shared" si="3"/>
        <v>96</v>
      </c>
      <c r="G25" s="8">
        <v>31</v>
      </c>
      <c r="H25" s="5">
        <v>6</v>
      </c>
      <c r="J25" s="19">
        <f t="shared" si="4"/>
        <v>37</v>
      </c>
      <c r="K25" s="8">
        <v>34</v>
      </c>
      <c r="L25" s="5">
        <v>19</v>
      </c>
      <c r="N25" s="19">
        <f t="shared" si="5"/>
        <v>53</v>
      </c>
      <c r="O25" s="8">
        <v>25</v>
      </c>
      <c r="P25" s="5">
        <v>18</v>
      </c>
      <c r="R25" s="19">
        <f t="shared" si="0"/>
        <v>43</v>
      </c>
      <c r="S25" s="8">
        <v>57</v>
      </c>
      <c r="T25" s="5">
        <v>15</v>
      </c>
      <c r="V25" s="19">
        <f t="shared" si="1"/>
        <v>72</v>
      </c>
      <c r="W25" s="5">
        <v>46</v>
      </c>
      <c r="X25" s="5">
        <v>71</v>
      </c>
      <c r="Z25" s="19">
        <f t="shared" si="2"/>
        <v>117</v>
      </c>
    </row>
    <row r="26" spans="1:26" s="5" customFormat="1" x14ac:dyDescent="0.25">
      <c r="A26" s="23"/>
      <c r="B26" s="21" t="s">
        <v>32</v>
      </c>
      <c r="C26" s="8">
        <v>2</v>
      </c>
      <c r="D26" s="5">
        <v>1</v>
      </c>
      <c r="F26" s="19">
        <f t="shared" si="3"/>
        <v>3</v>
      </c>
      <c r="G26" s="8">
        <v>2</v>
      </c>
      <c r="J26" s="19">
        <f t="shared" si="4"/>
        <v>2</v>
      </c>
      <c r="K26" s="8">
        <v>3</v>
      </c>
      <c r="N26" s="19">
        <f t="shared" si="5"/>
        <v>3</v>
      </c>
      <c r="O26" s="8">
        <v>7</v>
      </c>
      <c r="P26" s="5">
        <v>2</v>
      </c>
      <c r="R26" s="19">
        <f t="shared" si="0"/>
        <v>9</v>
      </c>
      <c r="S26" s="8">
        <v>3</v>
      </c>
      <c r="T26" s="5">
        <v>2</v>
      </c>
      <c r="V26" s="19">
        <f t="shared" si="1"/>
        <v>5</v>
      </c>
      <c r="W26" s="5">
        <v>4</v>
      </c>
      <c r="X26" s="5">
        <v>3</v>
      </c>
      <c r="Z26" s="19">
        <f t="shared" si="2"/>
        <v>7</v>
      </c>
    </row>
    <row r="27" spans="1:26" s="5" customFormat="1" x14ac:dyDescent="0.25">
      <c r="A27" s="23"/>
      <c r="B27" s="21" t="s">
        <v>33</v>
      </c>
      <c r="C27" s="8">
        <v>40</v>
      </c>
      <c r="D27" s="5">
        <v>1</v>
      </c>
      <c r="F27" s="19">
        <f t="shared" si="3"/>
        <v>41</v>
      </c>
      <c r="G27" s="8">
        <v>18</v>
      </c>
      <c r="J27" s="19">
        <f t="shared" si="4"/>
        <v>18</v>
      </c>
      <c r="K27" s="8">
        <v>29</v>
      </c>
      <c r="N27" s="19">
        <f t="shared" si="5"/>
        <v>29</v>
      </c>
      <c r="O27" s="8">
        <v>9</v>
      </c>
      <c r="R27" s="19">
        <f t="shared" si="0"/>
        <v>9</v>
      </c>
      <c r="S27" s="8">
        <v>15</v>
      </c>
      <c r="T27" s="5">
        <v>1</v>
      </c>
      <c r="V27" s="19">
        <f t="shared" si="1"/>
        <v>16</v>
      </c>
      <c r="W27" s="5">
        <v>3</v>
      </c>
      <c r="X27" s="5">
        <v>14</v>
      </c>
      <c r="Z27" s="19">
        <f t="shared" si="2"/>
        <v>17</v>
      </c>
    </row>
    <row r="28" spans="1:26" s="5" customFormat="1" x14ac:dyDescent="0.25">
      <c r="A28" s="23"/>
      <c r="B28" s="21" t="s">
        <v>20</v>
      </c>
      <c r="C28" s="8">
        <v>4</v>
      </c>
      <c r="F28" s="19">
        <f t="shared" si="3"/>
        <v>4</v>
      </c>
      <c r="G28" s="8">
        <v>3</v>
      </c>
      <c r="H28" s="5">
        <v>1</v>
      </c>
      <c r="J28" s="19">
        <f t="shared" si="4"/>
        <v>4</v>
      </c>
      <c r="K28" s="8">
        <v>5</v>
      </c>
      <c r="N28" s="19">
        <f t="shared" si="5"/>
        <v>5</v>
      </c>
      <c r="O28" s="8">
        <v>5</v>
      </c>
      <c r="P28" s="5">
        <v>19</v>
      </c>
      <c r="R28" s="19">
        <f t="shared" si="0"/>
        <v>24</v>
      </c>
      <c r="S28" s="8">
        <v>15</v>
      </c>
      <c r="T28" s="5">
        <v>6</v>
      </c>
      <c r="V28" s="19">
        <f t="shared" si="1"/>
        <v>21</v>
      </c>
      <c r="Z28" s="19">
        <f t="shared" si="2"/>
        <v>0</v>
      </c>
    </row>
    <row r="29" spans="1:26" s="5" customFormat="1" ht="15.75" thickBot="1" x14ac:dyDescent="0.3">
      <c r="A29" s="24"/>
      <c r="B29" s="14" t="s">
        <v>1</v>
      </c>
      <c r="C29" s="12">
        <f>SUM(C23:C28)</f>
        <v>212</v>
      </c>
      <c r="D29" s="10">
        <f t="shared" ref="D29:Y29" si="9">SUM(D23:D28)</f>
        <v>11</v>
      </c>
      <c r="E29" s="10">
        <f t="shared" si="9"/>
        <v>0</v>
      </c>
      <c r="F29" s="11">
        <f t="shared" si="3"/>
        <v>223</v>
      </c>
      <c r="G29" s="12">
        <f t="shared" si="9"/>
        <v>105</v>
      </c>
      <c r="H29" s="10">
        <f t="shared" si="9"/>
        <v>14</v>
      </c>
      <c r="I29" s="10">
        <f t="shared" si="9"/>
        <v>0</v>
      </c>
      <c r="J29" s="11">
        <f t="shared" si="4"/>
        <v>119</v>
      </c>
      <c r="K29" s="12">
        <f t="shared" si="9"/>
        <v>119</v>
      </c>
      <c r="L29" s="10">
        <f t="shared" si="9"/>
        <v>35</v>
      </c>
      <c r="M29" s="10">
        <f t="shared" si="9"/>
        <v>0</v>
      </c>
      <c r="N29" s="11">
        <f t="shared" si="5"/>
        <v>154</v>
      </c>
      <c r="O29" s="12">
        <f t="shared" si="9"/>
        <v>116</v>
      </c>
      <c r="P29" s="10">
        <f t="shared" si="9"/>
        <v>81</v>
      </c>
      <c r="Q29" s="10">
        <f t="shared" si="9"/>
        <v>0</v>
      </c>
      <c r="R29" s="11">
        <f t="shared" si="0"/>
        <v>197</v>
      </c>
      <c r="S29" s="12">
        <f t="shared" si="9"/>
        <v>169</v>
      </c>
      <c r="T29" s="10">
        <f t="shared" si="9"/>
        <v>83</v>
      </c>
      <c r="U29" s="10">
        <f t="shared" si="9"/>
        <v>0</v>
      </c>
      <c r="V29" s="11">
        <f t="shared" si="1"/>
        <v>252</v>
      </c>
      <c r="W29" s="10">
        <f t="shared" si="9"/>
        <v>64</v>
      </c>
      <c r="X29" s="10">
        <f t="shared" si="9"/>
        <v>102</v>
      </c>
      <c r="Y29" s="10">
        <f t="shared" si="9"/>
        <v>0</v>
      </c>
      <c r="Z29" s="11">
        <f t="shared" si="2"/>
        <v>166</v>
      </c>
    </row>
    <row r="30" spans="1:26" s="5" customFormat="1" thickBot="1" x14ac:dyDescent="0.35">
      <c r="A30" s="25" t="s">
        <v>1</v>
      </c>
      <c r="B30" s="26"/>
      <c r="C30" s="17">
        <f>C9+C18+C22+C29</f>
        <v>3370</v>
      </c>
      <c r="D30" s="15">
        <f t="shared" ref="D30:Z30" si="10">D9+D18+D22+D29</f>
        <v>335</v>
      </c>
      <c r="E30" s="15">
        <f t="shared" si="10"/>
        <v>7</v>
      </c>
      <c r="F30" s="16">
        <f>F9+F18+F22+F29</f>
        <v>3712</v>
      </c>
      <c r="G30" s="17">
        <f t="shared" si="10"/>
        <v>2449</v>
      </c>
      <c r="H30" s="15">
        <f t="shared" si="10"/>
        <v>398</v>
      </c>
      <c r="I30" s="15">
        <f t="shared" si="10"/>
        <v>12</v>
      </c>
      <c r="J30" s="16">
        <f>J9+J18+J22+J29</f>
        <v>2859</v>
      </c>
      <c r="K30" s="17">
        <f t="shared" si="10"/>
        <v>2321</v>
      </c>
      <c r="L30" s="15">
        <f t="shared" si="10"/>
        <v>1055</v>
      </c>
      <c r="M30" s="15">
        <f t="shared" si="10"/>
        <v>4</v>
      </c>
      <c r="N30" s="16">
        <f>N9+N18+N22+N29</f>
        <v>3380</v>
      </c>
      <c r="O30" s="17">
        <f t="shared" si="10"/>
        <v>2604</v>
      </c>
      <c r="P30" s="15">
        <f t="shared" si="10"/>
        <v>2274</v>
      </c>
      <c r="Q30" s="15">
        <f t="shared" si="10"/>
        <v>7</v>
      </c>
      <c r="R30" s="16">
        <f t="shared" si="10"/>
        <v>4885</v>
      </c>
      <c r="S30" s="17">
        <f t="shared" si="10"/>
        <v>3239</v>
      </c>
      <c r="T30" s="15">
        <f t="shared" si="10"/>
        <v>2304</v>
      </c>
      <c r="U30" s="15">
        <f t="shared" si="10"/>
        <v>24</v>
      </c>
      <c r="V30" s="16">
        <f t="shared" si="10"/>
        <v>5567</v>
      </c>
      <c r="W30" s="15">
        <f t="shared" si="10"/>
        <v>1849</v>
      </c>
      <c r="X30" s="15">
        <f t="shared" si="10"/>
        <v>3406</v>
      </c>
      <c r="Y30" s="15">
        <f t="shared" si="10"/>
        <v>3</v>
      </c>
      <c r="Z30" s="16">
        <f t="shared" si="10"/>
        <v>5258</v>
      </c>
    </row>
    <row r="31" spans="1:26" s="5" customFormat="1" ht="14.4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5" customFormat="1" ht="14.4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5" customFormat="1" ht="14.4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5" customFormat="1" ht="14.4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5" customFormat="1" ht="14.4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5" customFormat="1" ht="14.4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5" customFormat="1" ht="14.4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5" customFormat="1" ht="14.4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5" customFormat="1" ht="14.4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5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5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5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5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5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5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5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5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5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5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5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5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5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5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</sheetData>
  <mergeCells count="14">
    <mergeCell ref="S2:V2"/>
    <mergeCell ref="W2:Z2"/>
    <mergeCell ref="A2:A3"/>
    <mergeCell ref="A1:Z1"/>
    <mergeCell ref="A4:A9"/>
    <mergeCell ref="B2:B3"/>
    <mergeCell ref="C2:F2"/>
    <mergeCell ref="G2:J2"/>
    <mergeCell ref="A19:A22"/>
    <mergeCell ref="A30:B30"/>
    <mergeCell ref="A23:A29"/>
    <mergeCell ref="K2:N2"/>
    <mergeCell ref="O2:R2"/>
    <mergeCell ref="A10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GCDA</cp:lastModifiedBy>
  <dcterms:created xsi:type="dcterms:W3CDTF">2021-08-19T11:50:54Z</dcterms:created>
  <dcterms:modified xsi:type="dcterms:W3CDTF">2021-09-24T10:45:00Z</dcterms:modified>
</cp:coreProperties>
</file>